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ivana\RELOF3\FMC\FUK materijali\FUK alati\JP\"/>
    </mc:Choice>
  </mc:AlternateContent>
  <xr:revisionPtr revIDLastSave="0" documentId="13_ncr:1_{431311CD-E108-4607-AD69-F96E54E823AC}" xr6:coauthVersionLast="47" xr6:coauthVersionMax="47" xr10:uidLastSave="{00000000-0000-0000-0000-000000000000}"/>
  <bookViews>
    <workbookView xWindow="-110" yWindow="-110" windowWidth="19420" windowHeight="11500" tabRatio="771" firstSheet="1" activeTab="2" xr2:uid="{00000000-000D-0000-FFFF-FFFF00000000}"/>
  </bookViews>
  <sheets>
    <sheet name="Насловна страна" sheetId="1" r:id="rId1"/>
    <sheet name="Организационе јединице" sheetId="2" r:id="rId2"/>
    <sheet name="Сви процеси" sheetId="3" r:id="rId3"/>
    <sheet name="siiiii" sheetId="6" state="hidden" r:id="rId4"/>
    <sheet name="Матрица процеса" sheetId="4" r:id="rId5"/>
    <sheet name="Листа пословних процеса" sheetId="5" r:id="rId6"/>
    <sheet name="Мапа1" sheetId="7" r:id="rId7"/>
    <sheet name="Мапа 2" sheetId="58" r:id="rId8"/>
    <sheet name="Мапа 3" sheetId="59" r:id="rId9"/>
    <sheet name="Мапа 4" sheetId="60" r:id="rId10"/>
    <sheet name="Мапа 5" sheetId="61" r:id="rId11"/>
    <sheet name="Мапа 6" sheetId="62" r:id="rId12"/>
    <sheet name="Мапа 7" sheetId="63" r:id="rId13"/>
    <sheet name="Мапа 8" sheetId="64" r:id="rId14"/>
    <sheet name="Мапа 9" sheetId="65" r:id="rId15"/>
    <sheet name="Мапа 10" sheetId="66" r:id="rId16"/>
    <sheet name="Мапа 11" sheetId="67" r:id="rId17"/>
    <sheet name="Мапа 12" sheetId="68" r:id="rId18"/>
    <sheet name="Мапа 13" sheetId="69" r:id="rId19"/>
    <sheet name="Мапа 14" sheetId="70" r:id="rId20"/>
    <sheet name="Мапа 15" sheetId="71" r:id="rId21"/>
    <sheet name="Мапа 16" sheetId="72" r:id="rId22"/>
    <sheet name="Мапа 17" sheetId="73" r:id="rId23"/>
    <sheet name="Мапа 18" sheetId="74" r:id="rId24"/>
    <sheet name="Мапа 19" sheetId="75" r:id="rId25"/>
    <sheet name="Мапа 20" sheetId="76" r:id="rId26"/>
    <sheet name="Мапа 21" sheetId="78" r:id="rId27"/>
    <sheet name="Мапа 22" sheetId="80" r:id="rId28"/>
    <sheet name="Мапа 23" sheetId="81" r:id="rId29"/>
    <sheet name="Мапа 24" sheetId="82" r:id="rId30"/>
    <sheet name="Мапа 25" sheetId="83" r:id="rId31"/>
    <sheet name="Мапа 26" sheetId="79" r:id="rId32"/>
    <sheet name="Мапа 27" sheetId="77" r:id="rId33"/>
    <sheet name="Мапа 28" sheetId="85" r:id="rId34"/>
    <sheet name="Мапа 29" sheetId="86" r:id="rId35"/>
    <sheet name="Мапа 30" sheetId="84" r:id="rId36"/>
    <sheet name="Регистар ризика" sheetId="9" r:id="rId37"/>
    <sheet name="Sheet1" sheetId="87" r:id="rId38"/>
  </sheets>
  <definedNames>
    <definedName name="_xlnm.Print_Area" localSheetId="5">'Листа пословних процеса'!$A$1:$D$102</definedName>
    <definedName name="_xlnm.Print_Area" localSheetId="36">'Регистар ризика'!$A$1:$L$71</definedName>
    <definedName name="_xlnm.Print_Titles" localSheetId="36">'Регистар ризика'!$4:$5</definedName>
    <definedName name="ВОДОВОД">'Матрица процеса'!$E$2:$E$51</definedName>
    <definedName name="ГАС">'Матрица процеса'!$J$2:$J$51</definedName>
    <definedName name="ГРОБЉА">'Матрица процеса'!$I$2:$I$51</definedName>
    <definedName name="ЗЕЛЕНИЛО">'Матрица процеса'!$H$2:$H$51</definedName>
    <definedName name="ЗОХИГИЈЕНА">'Матрица процеса'!$M$2:$M$51</definedName>
    <definedName name="КАБИНЕТ">'Матрица процеса'!$A$2:$A$51</definedName>
    <definedName name="КАНАЛИЗАЦИЈА">'Матрица процеса'!$F$2:$F$51</definedName>
    <definedName name="ОПШТИ">'Матрица процеса'!$D$2:$D$51</definedName>
    <definedName name="ОСТАЛО">'Матрица процеса'!$W$2:$W$51</definedName>
    <definedName name="ПАРКИНГ">'Матрица процеса'!$O$2:$O$51</definedName>
    <definedName name="ПИЈАЦА">'Матрица процеса'!$L$2:$L$51</definedName>
    <definedName name="ПЛАНИРАЊЕ">'Матрица процеса'!$S$2:$S$51</definedName>
    <definedName name="ПРАВНИ">'Матрица процеса'!$C$2:$C$45</definedName>
    <definedName name="ПРЕВОЗ">'Матрица процеса'!$N$2:$N$51</definedName>
    <definedName name="ПУТЕВИ">'Матрица процеса'!$P$2:$P$51</definedName>
    <definedName name="РАСВЕТА">'Матрица процеса'!$Q$2:$Q$51</definedName>
    <definedName name="СТАМБЕНО">'Матрица процеса'!$R$2:$R$51</definedName>
    <definedName name="ТОПЛАНА">'Матрица процеса'!$K$2:$K$51</definedName>
    <definedName name="УПРАВЉАЊЕ">'Матрица процеса'!$A$2:$A$51</definedName>
    <definedName name="ФИНАНСИЈЕ">'Матрица процеса'!$B$2:$B$51</definedName>
    <definedName name="ЧИСТОЋА">'Матрица процеса'!$G$2:$G$51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60" i="84" l="1"/>
  <c r="A258" i="84"/>
  <c r="A256" i="84"/>
  <c r="A254" i="84"/>
  <c r="A252" i="84"/>
  <c r="A250" i="84"/>
  <c r="A248" i="84"/>
  <c r="A246" i="84"/>
  <c r="A244" i="84"/>
  <c r="A242" i="84"/>
  <c r="A240" i="84"/>
  <c r="A238" i="84"/>
  <c r="A236" i="84"/>
  <c r="A234" i="84"/>
  <c r="A232" i="84"/>
  <c r="A221" i="84"/>
  <c r="A219" i="84"/>
  <c r="A217" i="84"/>
  <c r="A215" i="84"/>
  <c r="A213" i="84"/>
  <c r="A211" i="84"/>
  <c r="A209" i="84"/>
  <c r="A207" i="84"/>
  <c r="A205" i="84"/>
  <c r="A203" i="84"/>
  <c r="A201" i="84"/>
  <c r="A199" i="84"/>
  <c r="A197" i="84"/>
  <c r="A195" i="84"/>
  <c r="A193" i="84"/>
  <c r="A182" i="84"/>
  <c r="A180" i="84"/>
  <c r="A178" i="84"/>
  <c r="A176" i="84"/>
  <c r="A174" i="84"/>
  <c r="A172" i="84"/>
  <c r="A170" i="84"/>
  <c r="A168" i="84"/>
  <c r="A166" i="84"/>
  <c r="A164" i="84"/>
  <c r="A162" i="84"/>
  <c r="A160" i="84"/>
  <c r="A158" i="84"/>
  <c r="A156" i="84"/>
  <c r="A154" i="84"/>
  <c r="A143" i="84"/>
  <c r="A141" i="84"/>
  <c r="A139" i="84"/>
  <c r="A137" i="84"/>
  <c r="A135" i="84"/>
  <c r="A133" i="84"/>
  <c r="A131" i="84"/>
  <c r="A129" i="84"/>
  <c r="A127" i="84"/>
  <c r="A125" i="84"/>
  <c r="A123" i="84"/>
  <c r="A121" i="84"/>
  <c r="A119" i="84"/>
  <c r="A117" i="84"/>
  <c r="A115" i="84"/>
  <c r="A104" i="84"/>
  <c r="A102" i="84"/>
  <c r="A100" i="84"/>
  <c r="A98" i="84"/>
  <c r="A96" i="84"/>
  <c r="A94" i="84"/>
  <c r="A92" i="84"/>
  <c r="A90" i="84"/>
  <c r="A88" i="84"/>
  <c r="A86" i="84"/>
  <c r="A84" i="84"/>
  <c r="A82" i="84"/>
  <c r="A80" i="84"/>
  <c r="A78" i="84"/>
  <c r="A76" i="84"/>
  <c r="A65" i="84"/>
  <c r="A63" i="84"/>
  <c r="A61" i="84"/>
  <c r="A59" i="84"/>
  <c r="A57" i="84"/>
  <c r="A55" i="84"/>
  <c r="A53" i="84"/>
  <c r="A51" i="84"/>
  <c r="A49" i="84"/>
  <c r="A47" i="84"/>
  <c r="A45" i="84"/>
  <c r="A43" i="84"/>
  <c r="A41" i="84"/>
  <c r="A39" i="84"/>
  <c r="A37" i="84"/>
  <c r="B24" i="84"/>
  <c r="B224" i="84" s="1"/>
  <c r="A24" i="84"/>
  <c r="A224" i="84" s="1"/>
  <c r="B23" i="84"/>
  <c r="B185" i="84" s="1"/>
  <c r="A23" i="84"/>
  <c r="A185" i="84" s="1"/>
  <c r="B22" i="84"/>
  <c r="B146" i="84" s="1"/>
  <c r="A22" i="84"/>
  <c r="A146" i="84" s="1"/>
  <c r="B21" i="84"/>
  <c r="B107" i="84" s="1"/>
  <c r="A21" i="84"/>
  <c r="A107" i="84" s="1"/>
  <c r="B20" i="84"/>
  <c r="B68" i="84" s="1"/>
  <c r="A20" i="84"/>
  <c r="A68" i="84" s="1"/>
  <c r="B19" i="84"/>
  <c r="B29" i="84" s="1"/>
  <c r="A19" i="84"/>
  <c r="A29" i="84" s="1"/>
  <c r="B15" i="84"/>
  <c r="B11" i="84"/>
  <c r="B10" i="84"/>
  <c r="B9" i="84"/>
  <c r="B8" i="84"/>
  <c r="C6" i="84"/>
  <c r="A3" i="84"/>
  <c r="A260" i="86"/>
  <c r="A258" i="86"/>
  <c r="A256" i="86"/>
  <c r="A254" i="86"/>
  <c r="A252" i="86"/>
  <c r="A250" i="86"/>
  <c r="A248" i="86"/>
  <c r="A246" i="86"/>
  <c r="A244" i="86"/>
  <c r="A242" i="86"/>
  <c r="A240" i="86"/>
  <c r="A238" i="86"/>
  <c r="A236" i="86"/>
  <c r="A234" i="86"/>
  <c r="A232" i="86"/>
  <c r="A221" i="86"/>
  <c r="A219" i="86"/>
  <c r="A217" i="86"/>
  <c r="A215" i="86"/>
  <c r="A213" i="86"/>
  <c r="A211" i="86"/>
  <c r="A209" i="86"/>
  <c r="A207" i="86"/>
  <c r="A205" i="86"/>
  <c r="A203" i="86"/>
  <c r="A201" i="86"/>
  <c r="A199" i="86"/>
  <c r="A197" i="86"/>
  <c r="A195" i="86"/>
  <c r="A193" i="86"/>
  <c r="A182" i="86"/>
  <c r="A180" i="86"/>
  <c r="A178" i="86"/>
  <c r="A176" i="86"/>
  <c r="A174" i="86"/>
  <c r="A172" i="86"/>
  <c r="A170" i="86"/>
  <c r="A168" i="86"/>
  <c r="A166" i="86"/>
  <c r="A164" i="86"/>
  <c r="A162" i="86"/>
  <c r="A160" i="86"/>
  <c r="A158" i="86"/>
  <c r="A156" i="86"/>
  <c r="A154" i="86"/>
  <c r="A143" i="86"/>
  <c r="A141" i="86"/>
  <c r="A139" i="86"/>
  <c r="A137" i="86"/>
  <c r="A135" i="86"/>
  <c r="A133" i="86"/>
  <c r="A131" i="86"/>
  <c r="A129" i="86"/>
  <c r="A127" i="86"/>
  <c r="A125" i="86"/>
  <c r="A123" i="86"/>
  <c r="A121" i="86"/>
  <c r="A119" i="86"/>
  <c r="A117" i="86"/>
  <c r="A115" i="86"/>
  <c r="A104" i="86"/>
  <c r="A102" i="86"/>
  <c r="A100" i="86"/>
  <c r="A98" i="86"/>
  <c r="A96" i="86"/>
  <c r="A94" i="86"/>
  <c r="A92" i="86"/>
  <c r="A90" i="86"/>
  <c r="A88" i="86"/>
  <c r="A86" i="86"/>
  <c r="A84" i="86"/>
  <c r="A82" i="86"/>
  <c r="A80" i="86"/>
  <c r="A78" i="86"/>
  <c r="A76" i="86"/>
  <c r="A65" i="86"/>
  <c r="A63" i="86"/>
  <c r="A61" i="86"/>
  <c r="A59" i="86"/>
  <c r="A57" i="86"/>
  <c r="A55" i="86"/>
  <c r="A53" i="86"/>
  <c r="A51" i="86"/>
  <c r="A49" i="86"/>
  <c r="A47" i="86"/>
  <c r="A45" i="86"/>
  <c r="A43" i="86"/>
  <c r="A41" i="86"/>
  <c r="A39" i="86"/>
  <c r="A37" i="86"/>
  <c r="B24" i="86"/>
  <c r="B224" i="86" s="1"/>
  <c r="A24" i="86"/>
  <c r="A224" i="86" s="1"/>
  <c r="B23" i="86"/>
  <c r="B185" i="86" s="1"/>
  <c r="A23" i="86"/>
  <c r="A185" i="86" s="1"/>
  <c r="B22" i="86"/>
  <c r="B146" i="86" s="1"/>
  <c r="A22" i="86"/>
  <c r="A146" i="86" s="1"/>
  <c r="B21" i="86"/>
  <c r="B107" i="86" s="1"/>
  <c r="A21" i="86"/>
  <c r="A107" i="86" s="1"/>
  <c r="B20" i="86"/>
  <c r="B68" i="86" s="1"/>
  <c r="A20" i="86"/>
  <c r="A68" i="86" s="1"/>
  <c r="B19" i="86"/>
  <c r="B29" i="86" s="1"/>
  <c r="A19" i="86"/>
  <c r="A29" i="86" s="1"/>
  <c r="B15" i="86"/>
  <c r="B11" i="86"/>
  <c r="B10" i="86"/>
  <c r="B9" i="86"/>
  <c r="B8" i="86"/>
  <c r="C6" i="86"/>
  <c r="A3" i="86"/>
  <c r="A260" i="85"/>
  <c r="A258" i="85"/>
  <c r="A256" i="85"/>
  <c r="A254" i="85"/>
  <c r="A252" i="85"/>
  <c r="A250" i="85"/>
  <c r="A248" i="85"/>
  <c r="A246" i="85"/>
  <c r="A244" i="85"/>
  <c r="A242" i="85"/>
  <c r="A240" i="85"/>
  <c r="A238" i="85"/>
  <c r="A236" i="85"/>
  <c r="A234" i="85"/>
  <c r="A232" i="85"/>
  <c r="A221" i="85"/>
  <c r="A219" i="85"/>
  <c r="A217" i="85"/>
  <c r="A215" i="85"/>
  <c r="A213" i="85"/>
  <c r="A211" i="85"/>
  <c r="A209" i="85"/>
  <c r="A207" i="85"/>
  <c r="A205" i="85"/>
  <c r="A203" i="85"/>
  <c r="A201" i="85"/>
  <c r="A199" i="85"/>
  <c r="A197" i="85"/>
  <c r="A195" i="85"/>
  <c r="A193" i="85"/>
  <c r="A182" i="85"/>
  <c r="A180" i="85"/>
  <c r="A178" i="85"/>
  <c r="A176" i="85"/>
  <c r="A174" i="85"/>
  <c r="A172" i="85"/>
  <c r="A170" i="85"/>
  <c r="A168" i="85"/>
  <c r="A166" i="85"/>
  <c r="A164" i="85"/>
  <c r="A162" i="85"/>
  <c r="A160" i="85"/>
  <c r="A158" i="85"/>
  <c r="A156" i="85"/>
  <c r="A154" i="85"/>
  <c r="A143" i="85"/>
  <c r="A141" i="85"/>
  <c r="A139" i="85"/>
  <c r="A137" i="85"/>
  <c r="A135" i="85"/>
  <c r="A133" i="85"/>
  <c r="A131" i="85"/>
  <c r="A129" i="85"/>
  <c r="A127" i="85"/>
  <c r="A125" i="85"/>
  <c r="A123" i="85"/>
  <c r="A121" i="85"/>
  <c r="A119" i="85"/>
  <c r="A117" i="85"/>
  <c r="A115" i="85"/>
  <c r="A104" i="85"/>
  <c r="A102" i="85"/>
  <c r="A100" i="85"/>
  <c r="A98" i="85"/>
  <c r="A96" i="85"/>
  <c r="A94" i="85"/>
  <c r="A92" i="85"/>
  <c r="A90" i="85"/>
  <c r="A88" i="85"/>
  <c r="A86" i="85"/>
  <c r="A84" i="85"/>
  <c r="A82" i="85"/>
  <c r="A80" i="85"/>
  <c r="A78" i="85"/>
  <c r="A76" i="85"/>
  <c r="A65" i="85"/>
  <c r="A63" i="85"/>
  <c r="A61" i="85"/>
  <c r="A59" i="85"/>
  <c r="A57" i="85"/>
  <c r="A55" i="85"/>
  <c r="A53" i="85"/>
  <c r="A51" i="85"/>
  <c r="A49" i="85"/>
  <c r="A47" i="85"/>
  <c r="A45" i="85"/>
  <c r="A43" i="85"/>
  <c r="A41" i="85"/>
  <c r="A39" i="85"/>
  <c r="A37" i="85"/>
  <c r="B24" i="85"/>
  <c r="B224" i="85" s="1"/>
  <c r="A24" i="85"/>
  <c r="A224" i="85" s="1"/>
  <c r="B23" i="85"/>
  <c r="B185" i="85" s="1"/>
  <c r="A23" i="85"/>
  <c r="A185" i="85" s="1"/>
  <c r="B22" i="85"/>
  <c r="B146" i="85" s="1"/>
  <c r="A22" i="85"/>
  <c r="A146" i="85" s="1"/>
  <c r="B21" i="85"/>
  <c r="B107" i="85" s="1"/>
  <c r="A21" i="85"/>
  <c r="A107" i="85" s="1"/>
  <c r="B20" i="85"/>
  <c r="B68" i="85" s="1"/>
  <c r="A20" i="85"/>
  <c r="A68" i="85" s="1"/>
  <c r="B19" i="85"/>
  <c r="B29" i="85" s="1"/>
  <c r="A19" i="85"/>
  <c r="A29" i="85" s="1"/>
  <c r="B15" i="85"/>
  <c r="B11" i="85"/>
  <c r="B10" i="85"/>
  <c r="B9" i="85"/>
  <c r="B8" i="85"/>
  <c r="C6" i="85"/>
  <c r="A3" i="85"/>
  <c r="A260" i="77"/>
  <c r="A258" i="77"/>
  <c r="A256" i="77"/>
  <c r="A254" i="77"/>
  <c r="A252" i="77"/>
  <c r="A250" i="77"/>
  <c r="A248" i="77"/>
  <c r="A246" i="77"/>
  <c r="A244" i="77"/>
  <c r="A242" i="77"/>
  <c r="A240" i="77"/>
  <c r="A238" i="77"/>
  <c r="A236" i="77"/>
  <c r="A234" i="77"/>
  <c r="A232" i="77"/>
  <c r="A221" i="77"/>
  <c r="A219" i="77"/>
  <c r="A217" i="77"/>
  <c r="A215" i="77"/>
  <c r="A213" i="77"/>
  <c r="A211" i="77"/>
  <c r="A209" i="77"/>
  <c r="A207" i="77"/>
  <c r="A205" i="77"/>
  <c r="A203" i="77"/>
  <c r="A201" i="77"/>
  <c r="A199" i="77"/>
  <c r="A197" i="77"/>
  <c r="A195" i="77"/>
  <c r="A193" i="77"/>
  <c r="A182" i="77"/>
  <c r="A180" i="77"/>
  <c r="A178" i="77"/>
  <c r="A176" i="77"/>
  <c r="A174" i="77"/>
  <c r="A172" i="77"/>
  <c r="A170" i="77"/>
  <c r="A168" i="77"/>
  <c r="A166" i="77"/>
  <c r="A164" i="77"/>
  <c r="A162" i="77"/>
  <c r="A160" i="77"/>
  <c r="A158" i="77"/>
  <c r="A156" i="77"/>
  <c r="A154" i="77"/>
  <c r="A143" i="77"/>
  <c r="A141" i="77"/>
  <c r="A139" i="77"/>
  <c r="A137" i="77"/>
  <c r="A135" i="77"/>
  <c r="A133" i="77"/>
  <c r="A131" i="77"/>
  <c r="A129" i="77"/>
  <c r="A127" i="77"/>
  <c r="A125" i="77"/>
  <c r="A123" i="77"/>
  <c r="A121" i="77"/>
  <c r="A119" i="77"/>
  <c r="A117" i="77"/>
  <c r="A115" i="77"/>
  <c r="A104" i="77"/>
  <c r="A102" i="77"/>
  <c r="A100" i="77"/>
  <c r="A98" i="77"/>
  <c r="A96" i="77"/>
  <c r="A94" i="77"/>
  <c r="A92" i="77"/>
  <c r="A90" i="77"/>
  <c r="A88" i="77"/>
  <c r="A86" i="77"/>
  <c r="A84" i="77"/>
  <c r="A82" i="77"/>
  <c r="A80" i="77"/>
  <c r="A78" i="77"/>
  <c r="A76" i="77"/>
  <c r="A65" i="77"/>
  <c r="A63" i="77"/>
  <c r="A61" i="77"/>
  <c r="A59" i="77"/>
  <c r="A57" i="77"/>
  <c r="A55" i="77"/>
  <c r="A53" i="77"/>
  <c r="A51" i="77"/>
  <c r="A49" i="77"/>
  <c r="A47" i="77"/>
  <c r="A45" i="77"/>
  <c r="A43" i="77"/>
  <c r="A41" i="77"/>
  <c r="A39" i="77"/>
  <c r="A37" i="77"/>
  <c r="B24" i="77"/>
  <c r="B224" i="77" s="1"/>
  <c r="A24" i="77"/>
  <c r="A224" i="77" s="1"/>
  <c r="B23" i="77"/>
  <c r="B185" i="77" s="1"/>
  <c r="A23" i="77"/>
  <c r="A185" i="77" s="1"/>
  <c r="B22" i="77"/>
  <c r="B146" i="77" s="1"/>
  <c r="A22" i="77"/>
  <c r="A146" i="77" s="1"/>
  <c r="B21" i="77"/>
  <c r="B107" i="77" s="1"/>
  <c r="A21" i="77"/>
  <c r="A107" i="77" s="1"/>
  <c r="B20" i="77"/>
  <c r="B68" i="77" s="1"/>
  <c r="A20" i="77"/>
  <c r="A68" i="77" s="1"/>
  <c r="B19" i="77"/>
  <c r="B29" i="77" s="1"/>
  <c r="A19" i="77"/>
  <c r="A29" i="77" s="1"/>
  <c r="B15" i="77"/>
  <c r="B11" i="77"/>
  <c r="B10" i="77"/>
  <c r="B9" i="77"/>
  <c r="B8" i="77"/>
  <c r="C6" i="77"/>
  <c r="A3" i="77"/>
  <c r="A260" i="79"/>
  <c r="A258" i="79"/>
  <c r="A256" i="79"/>
  <c r="A254" i="79"/>
  <c r="A252" i="79"/>
  <c r="A250" i="79"/>
  <c r="A248" i="79"/>
  <c r="A246" i="79"/>
  <c r="A244" i="79"/>
  <c r="A242" i="79"/>
  <c r="A240" i="79"/>
  <c r="A238" i="79"/>
  <c r="A236" i="79"/>
  <c r="A234" i="79"/>
  <c r="A232" i="79"/>
  <c r="A221" i="79"/>
  <c r="A219" i="79"/>
  <c r="A217" i="79"/>
  <c r="A215" i="79"/>
  <c r="A213" i="79"/>
  <c r="A211" i="79"/>
  <c r="A209" i="79"/>
  <c r="A207" i="79"/>
  <c r="A205" i="79"/>
  <c r="A203" i="79"/>
  <c r="A201" i="79"/>
  <c r="A199" i="79"/>
  <c r="A197" i="79"/>
  <c r="A195" i="79"/>
  <c r="A193" i="79"/>
  <c r="A182" i="79"/>
  <c r="A180" i="79"/>
  <c r="A178" i="79"/>
  <c r="A176" i="79"/>
  <c r="A174" i="79"/>
  <c r="A172" i="79"/>
  <c r="A170" i="79"/>
  <c r="A168" i="79"/>
  <c r="A166" i="79"/>
  <c r="A164" i="79"/>
  <c r="A162" i="79"/>
  <c r="A160" i="79"/>
  <c r="A158" i="79"/>
  <c r="A156" i="79"/>
  <c r="A154" i="79"/>
  <c r="A143" i="79"/>
  <c r="A141" i="79"/>
  <c r="A139" i="79"/>
  <c r="A137" i="79"/>
  <c r="A135" i="79"/>
  <c r="A133" i="79"/>
  <c r="A131" i="79"/>
  <c r="A129" i="79"/>
  <c r="A127" i="79"/>
  <c r="A125" i="79"/>
  <c r="A123" i="79"/>
  <c r="A121" i="79"/>
  <c r="A119" i="79"/>
  <c r="A117" i="79"/>
  <c r="A115" i="79"/>
  <c r="A104" i="79"/>
  <c r="A102" i="79"/>
  <c r="A100" i="79"/>
  <c r="A98" i="79"/>
  <c r="A96" i="79"/>
  <c r="A94" i="79"/>
  <c r="A92" i="79"/>
  <c r="A90" i="79"/>
  <c r="A88" i="79"/>
  <c r="A86" i="79"/>
  <c r="A84" i="79"/>
  <c r="A82" i="79"/>
  <c r="A80" i="79"/>
  <c r="A78" i="79"/>
  <c r="A76" i="79"/>
  <c r="A65" i="79"/>
  <c r="A63" i="79"/>
  <c r="A61" i="79"/>
  <c r="A59" i="79"/>
  <c r="A57" i="79"/>
  <c r="A55" i="79"/>
  <c r="A53" i="79"/>
  <c r="A51" i="79"/>
  <c r="A49" i="79"/>
  <c r="A47" i="79"/>
  <c r="A45" i="79"/>
  <c r="A43" i="79"/>
  <c r="A41" i="79"/>
  <c r="A39" i="79"/>
  <c r="A37" i="79"/>
  <c r="B24" i="79"/>
  <c r="B224" i="79" s="1"/>
  <c r="A24" i="79"/>
  <c r="A224" i="79" s="1"/>
  <c r="B23" i="79"/>
  <c r="B185" i="79" s="1"/>
  <c r="A23" i="79"/>
  <c r="A185" i="79" s="1"/>
  <c r="B22" i="79"/>
  <c r="B146" i="79" s="1"/>
  <c r="A22" i="79"/>
  <c r="A146" i="79" s="1"/>
  <c r="B21" i="79"/>
  <c r="B107" i="79" s="1"/>
  <c r="A21" i="79"/>
  <c r="A107" i="79" s="1"/>
  <c r="B20" i="79"/>
  <c r="B68" i="79" s="1"/>
  <c r="A20" i="79"/>
  <c r="A68" i="79" s="1"/>
  <c r="B19" i="79"/>
  <c r="B29" i="79" s="1"/>
  <c r="A19" i="79"/>
  <c r="A29" i="79" s="1"/>
  <c r="B15" i="79"/>
  <c r="B11" i="79"/>
  <c r="B10" i="79"/>
  <c r="B9" i="79"/>
  <c r="B8" i="79"/>
  <c r="C6" i="79"/>
  <c r="A3" i="79"/>
  <c r="A260" i="83"/>
  <c r="A258" i="83"/>
  <c r="A256" i="83"/>
  <c r="A254" i="83"/>
  <c r="A252" i="83"/>
  <c r="A250" i="83"/>
  <c r="A248" i="83"/>
  <c r="A246" i="83"/>
  <c r="A244" i="83"/>
  <c r="A242" i="83"/>
  <c r="A240" i="83"/>
  <c r="A238" i="83"/>
  <c r="A236" i="83"/>
  <c r="A234" i="83"/>
  <c r="A232" i="83"/>
  <c r="A221" i="83"/>
  <c r="A219" i="83"/>
  <c r="A217" i="83"/>
  <c r="A215" i="83"/>
  <c r="A213" i="83"/>
  <c r="A211" i="83"/>
  <c r="A209" i="83"/>
  <c r="A207" i="83"/>
  <c r="A205" i="83"/>
  <c r="A203" i="83"/>
  <c r="A201" i="83"/>
  <c r="A199" i="83"/>
  <c r="A197" i="83"/>
  <c r="A195" i="83"/>
  <c r="A193" i="83"/>
  <c r="A182" i="83"/>
  <c r="A180" i="83"/>
  <c r="A178" i="83"/>
  <c r="A176" i="83"/>
  <c r="A174" i="83"/>
  <c r="A172" i="83"/>
  <c r="A170" i="83"/>
  <c r="A168" i="83"/>
  <c r="A166" i="83"/>
  <c r="A164" i="83"/>
  <c r="A162" i="83"/>
  <c r="A160" i="83"/>
  <c r="A158" i="83"/>
  <c r="A156" i="83"/>
  <c r="A154" i="83"/>
  <c r="A143" i="83"/>
  <c r="A141" i="83"/>
  <c r="A139" i="83"/>
  <c r="A137" i="83"/>
  <c r="A135" i="83"/>
  <c r="A133" i="83"/>
  <c r="A131" i="83"/>
  <c r="A129" i="83"/>
  <c r="A127" i="83"/>
  <c r="A125" i="83"/>
  <c r="A123" i="83"/>
  <c r="A121" i="83"/>
  <c r="A119" i="83"/>
  <c r="A117" i="83"/>
  <c r="A115" i="83"/>
  <c r="A104" i="83"/>
  <c r="A102" i="83"/>
  <c r="A100" i="83"/>
  <c r="A98" i="83"/>
  <c r="A96" i="83"/>
  <c r="A94" i="83"/>
  <c r="A92" i="83"/>
  <c r="A90" i="83"/>
  <c r="A88" i="83"/>
  <c r="A86" i="83"/>
  <c r="A84" i="83"/>
  <c r="A82" i="83"/>
  <c r="A80" i="83"/>
  <c r="A78" i="83"/>
  <c r="A76" i="83"/>
  <c r="A65" i="83"/>
  <c r="A63" i="83"/>
  <c r="A61" i="83"/>
  <c r="A59" i="83"/>
  <c r="A57" i="83"/>
  <c r="A55" i="83"/>
  <c r="A53" i="83"/>
  <c r="A51" i="83"/>
  <c r="A49" i="83"/>
  <c r="A47" i="83"/>
  <c r="A45" i="83"/>
  <c r="A43" i="83"/>
  <c r="A41" i="83"/>
  <c r="A39" i="83"/>
  <c r="A37" i="83"/>
  <c r="B24" i="83"/>
  <c r="B224" i="83" s="1"/>
  <c r="A24" i="83"/>
  <c r="A224" i="83" s="1"/>
  <c r="B23" i="83"/>
  <c r="B185" i="83" s="1"/>
  <c r="A23" i="83"/>
  <c r="A185" i="83" s="1"/>
  <c r="B22" i="83"/>
  <c r="B146" i="83" s="1"/>
  <c r="A22" i="83"/>
  <c r="A146" i="83" s="1"/>
  <c r="B21" i="83"/>
  <c r="B107" i="83" s="1"/>
  <c r="A21" i="83"/>
  <c r="A107" i="83" s="1"/>
  <c r="B20" i="83"/>
  <c r="B68" i="83" s="1"/>
  <c r="A20" i="83"/>
  <c r="A68" i="83" s="1"/>
  <c r="B19" i="83"/>
  <c r="B29" i="83" s="1"/>
  <c r="A19" i="83"/>
  <c r="A29" i="83" s="1"/>
  <c r="B15" i="83"/>
  <c r="B11" i="83"/>
  <c r="B10" i="83"/>
  <c r="B9" i="83"/>
  <c r="B8" i="83"/>
  <c r="C6" i="83"/>
  <c r="A3" i="83"/>
  <c r="A260" i="82"/>
  <c r="A258" i="82"/>
  <c r="A256" i="82"/>
  <c r="A254" i="82"/>
  <c r="A252" i="82"/>
  <c r="A250" i="82"/>
  <c r="A248" i="82"/>
  <c r="A246" i="82"/>
  <c r="A244" i="82"/>
  <c r="A242" i="82"/>
  <c r="A240" i="82"/>
  <c r="A238" i="82"/>
  <c r="A236" i="82"/>
  <c r="A234" i="82"/>
  <c r="A232" i="82"/>
  <c r="A221" i="82"/>
  <c r="A219" i="82"/>
  <c r="A217" i="82"/>
  <c r="A215" i="82"/>
  <c r="A213" i="82"/>
  <c r="A211" i="82"/>
  <c r="A209" i="82"/>
  <c r="A207" i="82"/>
  <c r="A205" i="82"/>
  <c r="A203" i="82"/>
  <c r="A201" i="82"/>
  <c r="A199" i="82"/>
  <c r="A197" i="82"/>
  <c r="A195" i="82"/>
  <c r="A193" i="82"/>
  <c r="A182" i="82"/>
  <c r="A180" i="82"/>
  <c r="A178" i="82"/>
  <c r="A176" i="82"/>
  <c r="A174" i="82"/>
  <c r="A172" i="82"/>
  <c r="A170" i="82"/>
  <c r="A168" i="82"/>
  <c r="A166" i="82"/>
  <c r="A164" i="82"/>
  <c r="A162" i="82"/>
  <c r="A160" i="82"/>
  <c r="A158" i="82"/>
  <c r="A156" i="82"/>
  <c r="A154" i="82"/>
  <c r="A143" i="82"/>
  <c r="A141" i="82"/>
  <c r="A139" i="82"/>
  <c r="A137" i="82"/>
  <c r="A135" i="82"/>
  <c r="A133" i="82"/>
  <c r="A131" i="82"/>
  <c r="A129" i="82"/>
  <c r="A127" i="82"/>
  <c r="A125" i="82"/>
  <c r="A123" i="82"/>
  <c r="A121" i="82"/>
  <c r="A119" i="82"/>
  <c r="A117" i="82"/>
  <c r="A115" i="82"/>
  <c r="A104" i="82"/>
  <c r="A102" i="82"/>
  <c r="A100" i="82"/>
  <c r="A98" i="82"/>
  <c r="A96" i="82"/>
  <c r="A94" i="82"/>
  <c r="A92" i="82"/>
  <c r="A90" i="82"/>
  <c r="A88" i="82"/>
  <c r="A86" i="82"/>
  <c r="A84" i="82"/>
  <c r="A82" i="82"/>
  <c r="A80" i="82"/>
  <c r="A78" i="82"/>
  <c r="A76" i="82"/>
  <c r="A65" i="82"/>
  <c r="A63" i="82"/>
  <c r="A61" i="82"/>
  <c r="A59" i="82"/>
  <c r="A57" i="82"/>
  <c r="A55" i="82"/>
  <c r="A53" i="82"/>
  <c r="A51" i="82"/>
  <c r="A49" i="82"/>
  <c r="A47" i="82"/>
  <c r="A45" i="82"/>
  <c r="A43" i="82"/>
  <c r="A41" i="82"/>
  <c r="A39" i="82"/>
  <c r="A37" i="82"/>
  <c r="B24" i="82"/>
  <c r="B224" i="82" s="1"/>
  <c r="A24" i="82"/>
  <c r="A224" i="82" s="1"/>
  <c r="B23" i="82"/>
  <c r="B185" i="82" s="1"/>
  <c r="A23" i="82"/>
  <c r="A185" i="82" s="1"/>
  <c r="B22" i="82"/>
  <c r="B146" i="82" s="1"/>
  <c r="A22" i="82"/>
  <c r="A146" i="82" s="1"/>
  <c r="B21" i="82"/>
  <c r="B107" i="82" s="1"/>
  <c r="A21" i="82"/>
  <c r="A107" i="82" s="1"/>
  <c r="B20" i="82"/>
  <c r="B68" i="82" s="1"/>
  <c r="A20" i="82"/>
  <c r="A68" i="82" s="1"/>
  <c r="B19" i="82"/>
  <c r="B29" i="82" s="1"/>
  <c r="A19" i="82"/>
  <c r="A29" i="82" s="1"/>
  <c r="B15" i="82"/>
  <c r="B11" i="82"/>
  <c r="B10" i="82"/>
  <c r="B9" i="82"/>
  <c r="B8" i="82"/>
  <c r="C6" i="82"/>
  <c r="A3" i="82"/>
  <c r="A260" i="81"/>
  <c r="A258" i="81"/>
  <c r="A256" i="81"/>
  <c r="A254" i="81"/>
  <c r="A252" i="81"/>
  <c r="A250" i="81"/>
  <c r="A248" i="81"/>
  <c r="A246" i="81"/>
  <c r="A244" i="81"/>
  <c r="A242" i="81"/>
  <c r="A240" i="81"/>
  <c r="A238" i="81"/>
  <c r="A236" i="81"/>
  <c r="A234" i="81"/>
  <c r="A232" i="81"/>
  <c r="A221" i="81"/>
  <c r="A219" i="81"/>
  <c r="A217" i="81"/>
  <c r="A215" i="81"/>
  <c r="A213" i="81"/>
  <c r="A211" i="81"/>
  <c r="A209" i="81"/>
  <c r="A207" i="81"/>
  <c r="A205" i="81"/>
  <c r="A203" i="81"/>
  <c r="A201" i="81"/>
  <c r="A199" i="81"/>
  <c r="A197" i="81"/>
  <c r="A195" i="81"/>
  <c r="A193" i="81"/>
  <c r="A182" i="81"/>
  <c r="A180" i="81"/>
  <c r="A178" i="81"/>
  <c r="A176" i="81"/>
  <c r="A174" i="81"/>
  <c r="A172" i="81"/>
  <c r="A170" i="81"/>
  <c r="A168" i="81"/>
  <c r="A166" i="81"/>
  <c r="A164" i="81"/>
  <c r="A162" i="81"/>
  <c r="A160" i="81"/>
  <c r="A158" i="81"/>
  <c r="A156" i="81"/>
  <c r="A154" i="81"/>
  <c r="A143" i="81"/>
  <c r="A141" i="81"/>
  <c r="A139" i="81"/>
  <c r="A137" i="81"/>
  <c r="A135" i="81"/>
  <c r="A133" i="81"/>
  <c r="A131" i="81"/>
  <c r="A129" i="81"/>
  <c r="A127" i="81"/>
  <c r="A125" i="81"/>
  <c r="A123" i="81"/>
  <c r="A121" i="81"/>
  <c r="A119" i="81"/>
  <c r="A117" i="81"/>
  <c r="A115" i="81"/>
  <c r="A104" i="81"/>
  <c r="A102" i="81"/>
  <c r="A100" i="81"/>
  <c r="A98" i="81"/>
  <c r="A96" i="81"/>
  <c r="A94" i="81"/>
  <c r="A92" i="81"/>
  <c r="A90" i="81"/>
  <c r="A88" i="81"/>
  <c r="A86" i="81"/>
  <c r="A84" i="81"/>
  <c r="A82" i="81"/>
  <c r="A80" i="81"/>
  <c r="A78" i="81"/>
  <c r="A76" i="81"/>
  <c r="A65" i="81"/>
  <c r="A63" i="81"/>
  <c r="A61" i="81"/>
  <c r="A59" i="81"/>
  <c r="A57" i="81"/>
  <c r="A55" i="81"/>
  <c r="A53" i="81"/>
  <c r="A51" i="81"/>
  <c r="A49" i="81"/>
  <c r="A47" i="81"/>
  <c r="A45" i="81"/>
  <c r="A43" i="81"/>
  <c r="A41" i="81"/>
  <c r="A39" i="81"/>
  <c r="A37" i="81"/>
  <c r="B24" i="81"/>
  <c r="B224" i="81" s="1"/>
  <c r="A24" i="81"/>
  <c r="A224" i="81" s="1"/>
  <c r="B23" i="81"/>
  <c r="B185" i="81" s="1"/>
  <c r="A23" i="81"/>
  <c r="A185" i="81" s="1"/>
  <c r="B22" i="81"/>
  <c r="B146" i="81" s="1"/>
  <c r="A22" i="81"/>
  <c r="A146" i="81" s="1"/>
  <c r="B21" i="81"/>
  <c r="B107" i="81" s="1"/>
  <c r="A21" i="81"/>
  <c r="A107" i="81" s="1"/>
  <c r="B20" i="81"/>
  <c r="B68" i="81" s="1"/>
  <c r="A20" i="81"/>
  <c r="A68" i="81" s="1"/>
  <c r="B19" i="81"/>
  <c r="B29" i="81" s="1"/>
  <c r="A19" i="81"/>
  <c r="A29" i="81" s="1"/>
  <c r="B15" i="81"/>
  <c r="B11" i="81"/>
  <c r="B10" i="81"/>
  <c r="B9" i="81"/>
  <c r="B8" i="81"/>
  <c r="C6" i="81"/>
  <c r="A3" i="81"/>
  <c r="A260" i="80"/>
  <c r="A258" i="80"/>
  <c r="A256" i="80"/>
  <c r="A254" i="80"/>
  <c r="A252" i="80"/>
  <c r="A250" i="80"/>
  <c r="A248" i="80"/>
  <c r="A246" i="80"/>
  <c r="A244" i="80"/>
  <c r="A242" i="80"/>
  <c r="A240" i="80"/>
  <c r="A238" i="80"/>
  <c r="A236" i="80"/>
  <c r="A234" i="80"/>
  <c r="A232" i="80"/>
  <c r="A221" i="80"/>
  <c r="A219" i="80"/>
  <c r="A217" i="80"/>
  <c r="A215" i="80"/>
  <c r="A213" i="80"/>
  <c r="A211" i="80"/>
  <c r="A209" i="80"/>
  <c r="A207" i="80"/>
  <c r="A205" i="80"/>
  <c r="A203" i="80"/>
  <c r="A201" i="80"/>
  <c r="A199" i="80"/>
  <c r="A197" i="80"/>
  <c r="A195" i="80"/>
  <c r="A193" i="80"/>
  <c r="A182" i="80"/>
  <c r="A180" i="80"/>
  <c r="A178" i="80"/>
  <c r="A176" i="80"/>
  <c r="A174" i="80"/>
  <c r="A172" i="80"/>
  <c r="A170" i="80"/>
  <c r="A168" i="80"/>
  <c r="A166" i="80"/>
  <c r="A164" i="80"/>
  <c r="A162" i="80"/>
  <c r="A160" i="80"/>
  <c r="A158" i="80"/>
  <c r="A156" i="80"/>
  <c r="A154" i="80"/>
  <c r="A143" i="80"/>
  <c r="A141" i="80"/>
  <c r="A139" i="80"/>
  <c r="A137" i="80"/>
  <c r="A135" i="80"/>
  <c r="A133" i="80"/>
  <c r="A131" i="80"/>
  <c r="A129" i="80"/>
  <c r="A127" i="80"/>
  <c r="A125" i="80"/>
  <c r="A123" i="80"/>
  <c r="A121" i="80"/>
  <c r="A119" i="80"/>
  <c r="A117" i="80"/>
  <c r="A115" i="80"/>
  <c r="A104" i="80"/>
  <c r="A102" i="80"/>
  <c r="A100" i="80"/>
  <c r="A98" i="80"/>
  <c r="A96" i="80"/>
  <c r="A94" i="80"/>
  <c r="A92" i="80"/>
  <c r="A90" i="80"/>
  <c r="A88" i="80"/>
  <c r="A86" i="80"/>
  <c r="A84" i="80"/>
  <c r="A82" i="80"/>
  <c r="A80" i="80"/>
  <c r="A78" i="80"/>
  <c r="A76" i="80"/>
  <c r="A65" i="80"/>
  <c r="A63" i="80"/>
  <c r="A61" i="80"/>
  <c r="A59" i="80"/>
  <c r="A57" i="80"/>
  <c r="A55" i="80"/>
  <c r="A53" i="80"/>
  <c r="A51" i="80"/>
  <c r="A49" i="80"/>
  <c r="A47" i="80"/>
  <c r="A45" i="80"/>
  <c r="A43" i="80"/>
  <c r="A41" i="80"/>
  <c r="A39" i="80"/>
  <c r="A37" i="80"/>
  <c r="B24" i="80"/>
  <c r="B224" i="80" s="1"/>
  <c r="A24" i="80"/>
  <c r="A224" i="80" s="1"/>
  <c r="B23" i="80"/>
  <c r="B185" i="80" s="1"/>
  <c r="A23" i="80"/>
  <c r="A185" i="80" s="1"/>
  <c r="B22" i="80"/>
  <c r="B146" i="80" s="1"/>
  <c r="A22" i="80"/>
  <c r="A146" i="80" s="1"/>
  <c r="B21" i="80"/>
  <c r="B107" i="80" s="1"/>
  <c r="A21" i="80"/>
  <c r="A107" i="80" s="1"/>
  <c r="B20" i="80"/>
  <c r="B68" i="80" s="1"/>
  <c r="A20" i="80"/>
  <c r="A68" i="80" s="1"/>
  <c r="B19" i="80"/>
  <c r="B29" i="80" s="1"/>
  <c r="A19" i="80"/>
  <c r="A29" i="80" s="1"/>
  <c r="B15" i="80"/>
  <c r="B11" i="80"/>
  <c r="B10" i="80"/>
  <c r="B9" i="80"/>
  <c r="B8" i="80"/>
  <c r="C6" i="80"/>
  <c r="A3" i="80"/>
  <c r="A260" i="78"/>
  <c r="A258" i="78"/>
  <c r="A256" i="78"/>
  <c r="A254" i="78"/>
  <c r="A252" i="78"/>
  <c r="A250" i="78"/>
  <c r="A248" i="78"/>
  <c r="A246" i="78"/>
  <c r="A244" i="78"/>
  <c r="A242" i="78"/>
  <c r="A240" i="78"/>
  <c r="A238" i="78"/>
  <c r="A236" i="78"/>
  <c r="A234" i="78"/>
  <c r="A232" i="78"/>
  <c r="A221" i="78"/>
  <c r="A219" i="78"/>
  <c r="A217" i="78"/>
  <c r="A215" i="78"/>
  <c r="A213" i="78"/>
  <c r="A211" i="78"/>
  <c r="A209" i="78"/>
  <c r="A207" i="78"/>
  <c r="A205" i="78"/>
  <c r="A203" i="78"/>
  <c r="A201" i="78"/>
  <c r="A199" i="78"/>
  <c r="A197" i="78"/>
  <c r="A195" i="78"/>
  <c r="A193" i="78"/>
  <c r="A182" i="78"/>
  <c r="A180" i="78"/>
  <c r="A178" i="78"/>
  <c r="A176" i="78"/>
  <c r="A174" i="78"/>
  <c r="A172" i="78"/>
  <c r="A170" i="78"/>
  <c r="A168" i="78"/>
  <c r="A166" i="78"/>
  <c r="A164" i="78"/>
  <c r="A162" i="78"/>
  <c r="A160" i="78"/>
  <c r="A158" i="78"/>
  <c r="A156" i="78"/>
  <c r="A154" i="78"/>
  <c r="A143" i="78"/>
  <c r="A141" i="78"/>
  <c r="A139" i="78"/>
  <c r="A137" i="78"/>
  <c r="A135" i="78"/>
  <c r="A133" i="78"/>
  <c r="A131" i="78"/>
  <c r="A129" i="78"/>
  <c r="A127" i="78"/>
  <c r="A125" i="78"/>
  <c r="A123" i="78"/>
  <c r="A121" i="78"/>
  <c r="A119" i="78"/>
  <c r="A117" i="78"/>
  <c r="A115" i="78"/>
  <c r="A104" i="78"/>
  <c r="A102" i="78"/>
  <c r="A100" i="78"/>
  <c r="A98" i="78"/>
  <c r="A96" i="78"/>
  <c r="A94" i="78"/>
  <c r="A92" i="78"/>
  <c r="A90" i="78"/>
  <c r="A88" i="78"/>
  <c r="A86" i="78"/>
  <c r="A84" i="78"/>
  <c r="A82" i="78"/>
  <c r="A80" i="78"/>
  <c r="A78" i="78"/>
  <c r="A76" i="78"/>
  <c r="A65" i="78"/>
  <c r="A63" i="78"/>
  <c r="A61" i="78"/>
  <c r="A59" i="78"/>
  <c r="A57" i="78"/>
  <c r="A55" i="78"/>
  <c r="A53" i="78"/>
  <c r="A51" i="78"/>
  <c r="A49" i="78"/>
  <c r="A47" i="78"/>
  <c r="A45" i="78"/>
  <c r="A43" i="78"/>
  <c r="A41" i="78"/>
  <c r="A39" i="78"/>
  <c r="A37" i="78"/>
  <c r="B24" i="78"/>
  <c r="B224" i="78" s="1"/>
  <c r="A24" i="78"/>
  <c r="A224" i="78" s="1"/>
  <c r="B23" i="78"/>
  <c r="B185" i="78" s="1"/>
  <c r="A23" i="78"/>
  <c r="A185" i="78" s="1"/>
  <c r="B22" i="78"/>
  <c r="B146" i="78" s="1"/>
  <c r="A22" i="78"/>
  <c r="A146" i="78" s="1"/>
  <c r="B21" i="78"/>
  <c r="B107" i="78" s="1"/>
  <c r="A21" i="78"/>
  <c r="A107" i="78" s="1"/>
  <c r="B20" i="78"/>
  <c r="B68" i="78" s="1"/>
  <c r="A20" i="78"/>
  <c r="A68" i="78" s="1"/>
  <c r="B19" i="78"/>
  <c r="B29" i="78" s="1"/>
  <c r="A19" i="78"/>
  <c r="A29" i="78" s="1"/>
  <c r="B15" i="78"/>
  <c r="B11" i="78"/>
  <c r="B10" i="78"/>
  <c r="B9" i="78"/>
  <c r="B8" i="78"/>
  <c r="C6" i="78"/>
  <c r="A3" i="78"/>
  <c r="A260" i="76"/>
  <c r="A258" i="76"/>
  <c r="A256" i="76"/>
  <c r="A254" i="76"/>
  <c r="A252" i="76"/>
  <c r="A250" i="76"/>
  <c r="A248" i="76"/>
  <c r="A246" i="76"/>
  <c r="A244" i="76"/>
  <c r="A242" i="76"/>
  <c r="A240" i="76"/>
  <c r="A238" i="76"/>
  <c r="A236" i="76"/>
  <c r="A234" i="76"/>
  <c r="A232" i="76"/>
  <c r="A221" i="76"/>
  <c r="A219" i="76"/>
  <c r="A217" i="76"/>
  <c r="A215" i="76"/>
  <c r="A213" i="76"/>
  <c r="A211" i="76"/>
  <c r="A209" i="76"/>
  <c r="A207" i="76"/>
  <c r="A205" i="76"/>
  <c r="A203" i="76"/>
  <c r="A201" i="76"/>
  <c r="A199" i="76"/>
  <c r="A197" i="76"/>
  <c r="A195" i="76"/>
  <c r="A193" i="76"/>
  <c r="A182" i="76"/>
  <c r="A180" i="76"/>
  <c r="A178" i="76"/>
  <c r="A176" i="76"/>
  <c r="A174" i="76"/>
  <c r="A172" i="76"/>
  <c r="A170" i="76"/>
  <c r="A168" i="76"/>
  <c r="A166" i="76"/>
  <c r="A164" i="76"/>
  <c r="A162" i="76"/>
  <c r="A160" i="76"/>
  <c r="A158" i="76"/>
  <c r="A156" i="76"/>
  <c r="A154" i="76"/>
  <c r="A143" i="76"/>
  <c r="A141" i="76"/>
  <c r="A139" i="76"/>
  <c r="A137" i="76"/>
  <c r="A135" i="76"/>
  <c r="A133" i="76"/>
  <c r="A131" i="76"/>
  <c r="A129" i="76"/>
  <c r="A127" i="76"/>
  <c r="A125" i="76"/>
  <c r="A123" i="76"/>
  <c r="A121" i="76"/>
  <c r="A119" i="76"/>
  <c r="A117" i="76"/>
  <c r="A115" i="76"/>
  <c r="A104" i="76"/>
  <c r="A102" i="76"/>
  <c r="A100" i="76"/>
  <c r="A98" i="76"/>
  <c r="A96" i="76"/>
  <c r="A94" i="76"/>
  <c r="A92" i="76"/>
  <c r="A90" i="76"/>
  <c r="A88" i="76"/>
  <c r="A86" i="76"/>
  <c r="A84" i="76"/>
  <c r="A82" i="76"/>
  <c r="A80" i="76"/>
  <c r="A78" i="76"/>
  <c r="A76" i="76"/>
  <c r="A65" i="76"/>
  <c r="A63" i="76"/>
  <c r="A61" i="76"/>
  <c r="A59" i="76"/>
  <c r="A57" i="76"/>
  <c r="A55" i="76"/>
  <c r="A53" i="76"/>
  <c r="A51" i="76"/>
  <c r="A49" i="76"/>
  <c r="A47" i="76"/>
  <c r="A45" i="76"/>
  <c r="A43" i="76"/>
  <c r="A41" i="76"/>
  <c r="A39" i="76"/>
  <c r="A37" i="76"/>
  <c r="B24" i="76"/>
  <c r="B224" i="76" s="1"/>
  <c r="A24" i="76"/>
  <c r="A224" i="76" s="1"/>
  <c r="B23" i="76"/>
  <c r="B185" i="76" s="1"/>
  <c r="A23" i="76"/>
  <c r="A185" i="76" s="1"/>
  <c r="B22" i="76"/>
  <c r="B146" i="76" s="1"/>
  <c r="A22" i="76"/>
  <c r="A146" i="76" s="1"/>
  <c r="B21" i="76"/>
  <c r="B107" i="76" s="1"/>
  <c r="A21" i="76"/>
  <c r="A107" i="76" s="1"/>
  <c r="B20" i="76"/>
  <c r="B68" i="76" s="1"/>
  <c r="A20" i="76"/>
  <c r="A68" i="76" s="1"/>
  <c r="B19" i="76"/>
  <c r="B29" i="76" s="1"/>
  <c r="A19" i="76"/>
  <c r="A29" i="76" s="1"/>
  <c r="B15" i="76"/>
  <c r="B11" i="76"/>
  <c r="B10" i="76"/>
  <c r="B9" i="76"/>
  <c r="B8" i="76"/>
  <c r="C6" i="76"/>
  <c r="A3" i="76"/>
  <c r="A260" i="75"/>
  <c r="A258" i="75"/>
  <c r="A256" i="75"/>
  <c r="A254" i="75"/>
  <c r="A252" i="75"/>
  <c r="A250" i="75"/>
  <c r="A248" i="75"/>
  <c r="A246" i="75"/>
  <c r="A244" i="75"/>
  <c r="A242" i="75"/>
  <c r="A240" i="75"/>
  <c r="A238" i="75"/>
  <c r="A236" i="75"/>
  <c r="A234" i="75"/>
  <c r="A232" i="75"/>
  <c r="A221" i="75"/>
  <c r="A219" i="75"/>
  <c r="A217" i="75"/>
  <c r="A215" i="75"/>
  <c r="A213" i="75"/>
  <c r="A211" i="75"/>
  <c r="A209" i="75"/>
  <c r="A207" i="75"/>
  <c r="A205" i="75"/>
  <c r="A203" i="75"/>
  <c r="A201" i="75"/>
  <c r="A199" i="75"/>
  <c r="A197" i="75"/>
  <c r="A195" i="75"/>
  <c r="A193" i="75"/>
  <c r="A182" i="75"/>
  <c r="A180" i="75"/>
  <c r="A178" i="75"/>
  <c r="A176" i="75"/>
  <c r="A174" i="75"/>
  <c r="A172" i="75"/>
  <c r="A170" i="75"/>
  <c r="A168" i="75"/>
  <c r="A166" i="75"/>
  <c r="A164" i="75"/>
  <c r="A162" i="75"/>
  <c r="A160" i="75"/>
  <c r="A158" i="75"/>
  <c r="A156" i="75"/>
  <c r="A154" i="75"/>
  <c r="A143" i="75"/>
  <c r="A141" i="75"/>
  <c r="A139" i="75"/>
  <c r="A137" i="75"/>
  <c r="A135" i="75"/>
  <c r="A133" i="75"/>
  <c r="A131" i="75"/>
  <c r="A129" i="75"/>
  <c r="A127" i="75"/>
  <c r="A125" i="75"/>
  <c r="A123" i="75"/>
  <c r="A121" i="75"/>
  <c r="A119" i="75"/>
  <c r="A117" i="75"/>
  <c r="A115" i="75"/>
  <c r="A104" i="75"/>
  <c r="A102" i="75"/>
  <c r="A100" i="75"/>
  <c r="A98" i="75"/>
  <c r="A96" i="75"/>
  <c r="A94" i="75"/>
  <c r="A92" i="75"/>
  <c r="A90" i="75"/>
  <c r="A88" i="75"/>
  <c r="A86" i="75"/>
  <c r="A84" i="75"/>
  <c r="A82" i="75"/>
  <c r="A80" i="75"/>
  <c r="A78" i="75"/>
  <c r="A76" i="75"/>
  <c r="A65" i="75"/>
  <c r="A63" i="75"/>
  <c r="A61" i="75"/>
  <c r="A59" i="75"/>
  <c r="A57" i="75"/>
  <c r="A55" i="75"/>
  <c r="A53" i="75"/>
  <c r="A51" i="75"/>
  <c r="A49" i="75"/>
  <c r="A47" i="75"/>
  <c r="A45" i="75"/>
  <c r="A43" i="75"/>
  <c r="A41" i="75"/>
  <c r="A39" i="75"/>
  <c r="A37" i="75"/>
  <c r="B24" i="75"/>
  <c r="B224" i="75" s="1"/>
  <c r="A24" i="75"/>
  <c r="A224" i="75" s="1"/>
  <c r="B23" i="75"/>
  <c r="B185" i="75" s="1"/>
  <c r="A23" i="75"/>
  <c r="A185" i="75" s="1"/>
  <c r="B22" i="75"/>
  <c r="B146" i="75" s="1"/>
  <c r="A22" i="75"/>
  <c r="A146" i="75" s="1"/>
  <c r="B21" i="75"/>
  <c r="B107" i="75" s="1"/>
  <c r="A21" i="75"/>
  <c r="A107" i="75" s="1"/>
  <c r="B20" i="75"/>
  <c r="B68" i="75" s="1"/>
  <c r="A20" i="75"/>
  <c r="A68" i="75" s="1"/>
  <c r="B19" i="75"/>
  <c r="B29" i="75" s="1"/>
  <c r="A19" i="75"/>
  <c r="A29" i="75" s="1"/>
  <c r="B15" i="75"/>
  <c r="B11" i="75"/>
  <c r="B10" i="75"/>
  <c r="B9" i="75"/>
  <c r="B8" i="75"/>
  <c r="C6" i="75"/>
  <c r="A3" i="75"/>
  <c r="A260" i="74"/>
  <c r="A258" i="74"/>
  <c r="A256" i="74"/>
  <c r="A254" i="74"/>
  <c r="A252" i="74"/>
  <c r="A250" i="74"/>
  <c r="A248" i="74"/>
  <c r="A246" i="74"/>
  <c r="A244" i="74"/>
  <c r="A242" i="74"/>
  <c r="A240" i="74"/>
  <c r="A238" i="74"/>
  <c r="A236" i="74"/>
  <c r="A234" i="74"/>
  <c r="A232" i="74"/>
  <c r="A221" i="74"/>
  <c r="A219" i="74"/>
  <c r="A217" i="74"/>
  <c r="A215" i="74"/>
  <c r="A213" i="74"/>
  <c r="A211" i="74"/>
  <c r="A209" i="74"/>
  <c r="A207" i="74"/>
  <c r="A205" i="74"/>
  <c r="A203" i="74"/>
  <c r="A201" i="74"/>
  <c r="A199" i="74"/>
  <c r="A197" i="74"/>
  <c r="A195" i="74"/>
  <c r="A193" i="74"/>
  <c r="A182" i="74"/>
  <c r="A180" i="74"/>
  <c r="A178" i="74"/>
  <c r="A176" i="74"/>
  <c r="A174" i="74"/>
  <c r="A172" i="74"/>
  <c r="A170" i="74"/>
  <c r="A168" i="74"/>
  <c r="A166" i="74"/>
  <c r="A164" i="74"/>
  <c r="A162" i="74"/>
  <c r="A160" i="74"/>
  <c r="A158" i="74"/>
  <c r="A156" i="74"/>
  <c r="A154" i="74"/>
  <c r="A143" i="74"/>
  <c r="A141" i="74"/>
  <c r="A139" i="74"/>
  <c r="A137" i="74"/>
  <c r="A135" i="74"/>
  <c r="A133" i="74"/>
  <c r="A131" i="74"/>
  <c r="A129" i="74"/>
  <c r="A127" i="74"/>
  <c r="A125" i="74"/>
  <c r="A123" i="74"/>
  <c r="A121" i="74"/>
  <c r="A119" i="74"/>
  <c r="A117" i="74"/>
  <c r="A115" i="74"/>
  <c r="A104" i="74"/>
  <c r="A102" i="74"/>
  <c r="A100" i="74"/>
  <c r="A98" i="74"/>
  <c r="A96" i="74"/>
  <c r="A94" i="74"/>
  <c r="A92" i="74"/>
  <c r="A90" i="74"/>
  <c r="A88" i="74"/>
  <c r="A86" i="74"/>
  <c r="A84" i="74"/>
  <c r="A82" i="74"/>
  <c r="A80" i="74"/>
  <c r="A78" i="74"/>
  <c r="A76" i="74"/>
  <c r="A65" i="74"/>
  <c r="A63" i="74"/>
  <c r="A61" i="74"/>
  <c r="A59" i="74"/>
  <c r="A57" i="74"/>
  <c r="A55" i="74"/>
  <c r="A53" i="74"/>
  <c r="A51" i="74"/>
  <c r="A49" i="74"/>
  <c r="A47" i="74"/>
  <c r="A45" i="74"/>
  <c r="A43" i="74"/>
  <c r="A41" i="74"/>
  <c r="A39" i="74"/>
  <c r="A37" i="74"/>
  <c r="B24" i="74"/>
  <c r="B224" i="74" s="1"/>
  <c r="A24" i="74"/>
  <c r="A224" i="74" s="1"/>
  <c r="B23" i="74"/>
  <c r="B185" i="74" s="1"/>
  <c r="A23" i="74"/>
  <c r="A185" i="74" s="1"/>
  <c r="B22" i="74"/>
  <c r="B146" i="74" s="1"/>
  <c r="A22" i="74"/>
  <c r="A146" i="74" s="1"/>
  <c r="B21" i="74"/>
  <c r="B107" i="74" s="1"/>
  <c r="A21" i="74"/>
  <c r="A107" i="74" s="1"/>
  <c r="B20" i="74"/>
  <c r="B68" i="74" s="1"/>
  <c r="A20" i="74"/>
  <c r="A68" i="74" s="1"/>
  <c r="B19" i="74"/>
  <c r="B29" i="74" s="1"/>
  <c r="A19" i="74"/>
  <c r="A29" i="74" s="1"/>
  <c r="B15" i="74"/>
  <c r="B11" i="74"/>
  <c r="B10" i="74"/>
  <c r="B9" i="74"/>
  <c r="B8" i="74"/>
  <c r="C6" i="74"/>
  <c r="A3" i="74"/>
  <c r="A260" i="73"/>
  <c r="A258" i="73"/>
  <c r="A256" i="73"/>
  <c r="A254" i="73"/>
  <c r="A252" i="73"/>
  <c r="A250" i="73"/>
  <c r="A248" i="73"/>
  <c r="A246" i="73"/>
  <c r="A244" i="73"/>
  <c r="A242" i="73"/>
  <c r="A240" i="73"/>
  <c r="A238" i="73"/>
  <c r="A236" i="73"/>
  <c r="A234" i="73"/>
  <c r="A232" i="73"/>
  <c r="A221" i="73"/>
  <c r="A219" i="73"/>
  <c r="A217" i="73"/>
  <c r="A215" i="73"/>
  <c r="A213" i="73"/>
  <c r="A211" i="73"/>
  <c r="A209" i="73"/>
  <c r="A207" i="73"/>
  <c r="A205" i="73"/>
  <c r="A203" i="73"/>
  <c r="A201" i="73"/>
  <c r="A199" i="73"/>
  <c r="A197" i="73"/>
  <c r="A195" i="73"/>
  <c r="A193" i="73"/>
  <c r="A182" i="73"/>
  <c r="A180" i="73"/>
  <c r="A178" i="73"/>
  <c r="A176" i="73"/>
  <c r="A174" i="73"/>
  <c r="A172" i="73"/>
  <c r="A170" i="73"/>
  <c r="A168" i="73"/>
  <c r="A166" i="73"/>
  <c r="A164" i="73"/>
  <c r="A162" i="73"/>
  <c r="A160" i="73"/>
  <c r="A158" i="73"/>
  <c r="A156" i="73"/>
  <c r="A154" i="73"/>
  <c r="A143" i="73"/>
  <c r="A141" i="73"/>
  <c r="A139" i="73"/>
  <c r="A137" i="73"/>
  <c r="A135" i="73"/>
  <c r="A133" i="73"/>
  <c r="A131" i="73"/>
  <c r="A129" i="73"/>
  <c r="A127" i="73"/>
  <c r="A125" i="73"/>
  <c r="A123" i="73"/>
  <c r="A121" i="73"/>
  <c r="A119" i="73"/>
  <c r="A117" i="73"/>
  <c r="A115" i="73"/>
  <c r="A104" i="73"/>
  <c r="A102" i="73"/>
  <c r="A100" i="73"/>
  <c r="A98" i="73"/>
  <c r="A96" i="73"/>
  <c r="A94" i="73"/>
  <c r="A92" i="73"/>
  <c r="A90" i="73"/>
  <c r="A88" i="73"/>
  <c r="A86" i="73"/>
  <c r="A84" i="73"/>
  <c r="A82" i="73"/>
  <c r="A80" i="73"/>
  <c r="A78" i="73"/>
  <c r="A76" i="73"/>
  <c r="A65" i="73"/>
  <c r="A63" i="73"/>
  <c r="A61" i="73"/>
  <c r="A59" i="73"/>
  <c r="A57" i="73"/>
  <c r="A55" i="73"/>
  <c r="A53" i="73"/>
  <c r="A51" i="73"/>
  <c r="A49" i="73"/>
  <c r="A47" i="73"/>
  <c r="A45" i="73"/>
  <c r="A43" i="73"/>
  <c r="A41" i="73"/>
  <c r="A39" i="73"/>
  <c r="A37" i="73"/>
  <c r="B24" i="73"/>
  <c r="B224" i="73" s="1"/>
  <c r="A24" i="73"/>
  <c r="A224" i="73" s="1"/>
  <c r="B23" i="73"/>
  <c r="B185" i="73" s="1"/>
  <c r="A23" i="73"/>
  <c r="A185" i="73" s="1"/>
  <c r="B22" i="73"/>
  <c r="B146" i="73" s="1"/>
  <c r="A22" i="73"/>
  <c r="A146" i="73" s="1"/>
  <c r="B21" i="73"/>
  <c r="B107" i="73" s="1"/>
  <c r="A21" i="73"/>
  <c r="A107" i="73" s="1"/>
  <c r="B20" i="73"/>
  <c r="B68" i="73" s="1"/>
  <c r="A20" i="73"/>
  <c r="A68" i="73" s="1"/>
  <c r="B19" i="73"/>
  <c r="B29" i="73" s="1"/>
  <c r="A19" i="73"/>
  <c r="A29" i="73" s="1"/>
  <c r="B15" i="73"/>
  <c r="B11" i="73"/>
  <c r="B10" i="73"/>
  <c r="B9" i="73"/>
  <c r="B8" i="73"/>
  <c r="C6" i="73"/>
  <c r="A3" i="73"/>
  <c r="A260" i="72"/>
  <c r="A258" i="72"/>
  <c r="A256" i="72"/>
  <c r="A254" i="72"/>
  <c r="A252" i="72"/>
  <c r="A250" i="72"/>
  <c r="A248" i="72"/>
  <c r="A246" i="72"/>
  <c r="A244" i="72"/>
  <c r="A242" i="72"/>
  <c r="A240" i="72"/>
  <c r="A238" i="72"/>
  <c r="A236" i="72"/>
  <c r="A234" i="72"/>
  <c r="A232" i="72"/>
  <c r="A221" i="72"/>
  <c r="A219" i="72"/>
  <c r="A217" i="72"/>
  <c r="A215" i="72"/>
  <c r="A213" i="72"/>
  <c r="A211" i="72"/>
  <c r="A209" i="72"/>
  <c r="A207" i="72"/>
  <c r="A205" i="72"/>
  <c r="A203" i="72"/>
  <c r="A201" i="72"/>
  <c r="A199" i="72"/>
  <c r="A197" i="72"/>
  <c r="A195" i="72"/>
  <c r="A193" i="72"/>
  <c r="A182" i="72"/>
  <c r="A180" i="72"/>
  <c r="A178" i="72"/>
  <c r="A176" i="72"/>
  <c r="A174" i="72"/>
  <c r="A172" i="72"/>
  <c r="A170" i="72"/>
  <c r="A168" i="72"/>
  <c r="A166" i="72"/>
  <c r="A164" i="72"/>
  <c r="A162" i="72"/>
  <c r="A160" i="72"/>
  <c r="A158" i="72"/>
  <c r="A156" i="72"/>
  <c r="A154" i="72"/>
  <c r="A143" i="72"/>
  <c r="A141" i="72"/>
  <c r="A139" i="72"/>
  <c r="A137" i="72"/>
  <c r="A135" i="72"/>
  <c r="A133" i="72"/>
  <c r="A131" i="72"/>
  <c r="A129" i="72"/>
  <c r="A127" i="72"/>
  <c r="A125" i="72"/>
  <c r="A123" i="72"/>
  <c r="A121" i="72"/>
  <c r="A119" i="72"/>
  <c r="A117" i="72"/>
  <c r="A115" i="72"/>
  <c r="A104" i="72"/>
  <c r="A102" i="72"/>
  <c r="A100" i="72"/>
  <c r="A98" i="72"/>
  <c r="A96" i="72"/>
  <c r="A94" i="72"/>
  <c r="A92" i="72"/>
  <c r="A90" i="72"/>
  <c r="A88" i="72"/>
  <c r="A86" i="72"/>
  <c r="A84" i="72"/>
  <c r="A82" i="72"/>
  <c r="A80" i="72"/>
  <c r="A78" i="72"/>
  <c r="A76" i="72"/>
  <c r="A65" i="72"/>
  <c r="A63" i="72"/>
  <c r="A61" i="72"/>
  <c r="A59" i="72"/>
  <c r="A57" i="72"/>
  <c r="A55" i="72"/>
  <c r="A53" i="72"/>
  <c r="A51" i="72"/>
  <c r="A49" i="72"/>
  <c r="A47" i="72"/>
  <c r="A45" i="72"/>
  <c r="A43" i="72"/>
  <c r="A41" i="72"/>
  <c r="A39" i="72"/>
  <c r="A37" i="72"/>
  <c r="B24" i="72"/>
  <c r="B224" i="72" s="1"/>
  <c r="A24" i="72"/>
  <c r="A224" i="72" s="1"/>
  <c r="B23" i="72"/>
  <c r="B185" i="72" s="1"/>
  <c r="A23" i="72"/>
  <c r="A185" i="72" s="1"/>
  <c r="B22" i="72"/>
  <c r="B146" i="72" s="1"/>
  <c r="A22" i="72"/>
  <c r="A146" i="72" s="1"/>
  <c r="B21" i="72"/>
  <c r="B107" i="72" s="1"/>
  <c r="A21" i="72"/>
  <c r="A107" i="72" s="1"/>
  <c r="B20" i="72"/>
  <c r="B68" i="72" s="1"/>
  <c r="A20" i="72"/>
  <c r="A68" i="72" s="1"/>
  <c r="B19" i="72"/>
  <c r="B29" i="72" s="1"/>
  <c r="A19" i="72"/>
  <c r="A29" i="72" s="1"/>
  <c r="B15" i="72"/>
  <c r="B11" i="72"/>
  <c r="B10" i="72"/>
  <c r="B9" i="72"/>
  <c r="B8" i="72"/>
  <c r="C6" i="72"/>
  <c r="A3" i="72"/>
  <c r="A260" i="71"/>
  <c r="A258" i="71"/>
  <c r="A256" i="71"/>
  <c r="A254" i="71"/>
  <c r="A252" i="71"/>
  <c r="A250" i="71"/>
  <c r="A248" i="71"/>
  <c r="A246" i="71"/>
  <c r="A244" i="71"/>
  <c r="A242" i="71"/>
  <c r="A240" i="71"/>
  <c r="A238" i="71"/>
  <c r="A236" i="71"/>
  <c r="A234" i="71"/>
  <c r="A232" i="71"/>
  <c r="A221" i="71"/>
  <c r="A219" i="71"/>
  <c r="A217" i="71"/>
  <c r="A215" i="71"/>
  <c r="A213" i="71"/>
  <c r="A211" i="71"/>
  <c r="A209" i="71"/>
  <c r="A207" i="71"/>
  <c r="A205" i="71"/>
  <c r="A203" i="71"/>
  <c r="A201" i="71"/>
  <c r="A199" i="71"/>
  <c r="A197" i="71"/>
  <c r="A195" i="71"/>
  <c r="A193" i="71"/>
  <c r="A182" i="71"/>
  <c r="A180" i="71"/>
  <c r="A178" i="71"/>
  <c r="A176" i="71"/>
  <c r="A174" i="71"/>
  <c r="A172" i="71"/>
  <c r="A170" i="71"/>
  <c r="A168" i="71"/>
  <c r="A166" i="71"/>
  <c r="A164" i="71"/>
  <c r="A162" i="71"/>
  <c r="A160" i="71"/>
  <c r="A158" i="71"/>
  <c r="A156" i="71"/>
  <c r="A154" i="71"/>
  <c r="A143" i="71"/>
  <c r="A141" i="71"/>
  <c r="A139" i="71"/>
  <c r="A137" i="71"/>
  <c r="A135" i="71"/>
  <c r="A133" i="71"/>
  <c r="A131" i="71"/>
  <c r="A129" i="71"/>
  <c r="A127" i="71"/>
  <c r="A125" i="71"/>
  <c r="A123" i="71"/>
  <c r="A121" i="71"/>
  <c r="A119" i="71"/>
  <c r="A117" i="71"/>
  <c r="A115" i="71"/>
  <c r="A104" i="71"/>
  <c r="A102" i="71"/>
  <c r="A100" i="71"/>
  <c r="A98" i="71"/>
  <c r="A96" i="71"/>
  <c r="A94" i="71"/>
  <c r="A92" i="71"/>
  <c r="A90" i="71"/>
  <c r="A88" i="71"/>
  <c r="A86" i="71"/>
  <c r="A84" i="71"/>
  <c r="A82" i="71"/>
  <c r="A80" i="71"/>
  <c r="A78" i="71"/>
  <c r="A76" i="71"/>
  <c r="A65" i="71"/>
  <c r="A63" i="71"/>
  <c r="A61" i="71"/>
  <c r="A59" i="71"/>
  <c r="A57" i="71"/>
  <c r="A55" i="71"/>
  <c r="A53" i="71"/>
  <c r="A51" i="71"/>
  <c r="A49" i="71"/>
  <c r="A47" i="71"/>
  <c r="A45" i="71"/>
  <c r="A43" i="71"/>
  <c r="A41" i="71"/>
  <c r="A39" i="71"/>
  <c r="A37" i="71"/>
  <c r="B24" i="71"/>
  <c r="B224" i="71" s="1"/>
  <c r="A24" i="71"/>
  <c r="A224" i="71" s="1"/>
  <c r="B23" i="71"/>
  <c r="B185" i="71" s="1"/>
  <c r="A23" i="71"/>
  <c r="A185" i="71" s="1"/>
  <c r="B22" i="71"/>
  <c r="B146" i="71" s="1"/>
  <c r="A22" i="71"/>
  <c r="A146" i="71" s="1"/>
  <c r="B21" i="71"/>
  <c r="B107" i="71" s="1"/>
  <c r="A21" i="71"/>
  <c r="A107" i="71" s="1"/>
  <c r="B20" i="71"/>
  <c r="B68" i="71" s="1"/>
  <c r="A20" i="71"/>
  <c r="A68" i="71" s="1"/>
  <c r="B19" i="71"/>
  <c r="B29" i="71" s="1"/>
  <c r="A19" i="71"/>
  <c r="A29" i="71" s="1"/>
  <c r="B15" i="71"/>
  <c r="B11" i="71"/>
  <c r="B10" i="71"/>
  <c r="B9" i="71"/>
  <c r="B8" i="71"/>
  <c r="C6" i="71"/>
  <c r="A3" i="71"/>
  <c r="A260" i="70"/>
  <c r="A258" i="70"/>
  <c r="A256" i="70"/>
  <c r="A254" i="70"/>
  <c r="A252" i="70"/>
  <c r="A250" i="70"/>
  <c r="A248" i="70"/>
  <c r="A246" i="70"/>
  <c r="A244" i="70"/>
  <c r="A242" i="70"/>
  <c r="A240" i="70"/>
  <c r="A238" i="70"/>
  <c r="A236" i="70"/>
  <c r="A234" i="70"/>
  <c r="A232" i="70"/>
  <c r="A221" i="70"/>
  <c r="A219" i="70"/>
  <c r="A217" i="70"/>
  <c r="A215" i="70"/>
  <c r="A213" i="70"/>
  <c r="A211" i="70"/>
  <c r="A209" i="70"/>
  <c r="A207" i="70"/>
  <c r="A205" i="70"/>
  <c r="A203" i="70"/>
  <c r="A201" i="70"/>
  <c r="A199" i="70"/>
  <c r="A197" i="70"/>
  <c r="A195" i="70"/>
  <c r="A193" i="70"/>
  <c r="A182" i="70"/>
  <c r="A180" i="70"/>
  <c r="A178" i="70"/>
  <c r="A176" i="70"/>
  <c r="A174" i="70"/>
  <c r="A172" i="70"/>
  <c r="A170" i="70"/>
  <c r="A168" i="70"/>
  <c r="A166" i="70"/>
  <c r="A164" i="70"/>
  <c r="A162" i="70"/>
  <c r="A160" i="70"/>
  <c r="A158" i="70"/>
  <c r="A156" i="70"/>
  <c r="A154" i="70"/>
  <c r="A143" i="70"/>
  <c r="A141" i="70"/>
  <c r="A139" i="70"/>
  <c r="A137" i="70"/>
  <c r="A135" i="70"/>
  <c r="A133" i="70"/>
  <c r="A131" i="70"/>
  <c r="A129" i="70"/>
  <c r="A127" i="70"/>
  <c r="A125" i="70"/>
  <c r="A123" i="70"/>
  <c r="A121" i="70"/>
  <c r="A119" i="70"/>
  <c r="A117" i="70"/>
  <c r="A115" i="70"/>
  <c r="A104" i="70"/>
  <c r="A102" i="70"/>
  <c r="A100" i="70"/>
  <c r="A98" i="70"/>
  <c r="A96" i="70"/>
  <c r="A94" i="70"/>
  <c r="A92" i="70"/>
  <c r="A90" i="70"/>
  <c r="A88" i="70"/>
  <c r="A86" i="70"/>
  <c r="A84" i="70"/>
  <c r="A82" i="70"/>
  <c r="A80" i="70"/>
  <c r="A78" i="70"/>
  <c r="A76" i="70"/>
  <c r="A65" i="70"/>
  <c r="A63" i="70"/>
  <c r="A61" i="70"/>
  <c r="A59" i="70"/>
  <c r="A57" i="70"/>
  <c r="A55" i="70"/>
  <c r="A53" i="70"/>
  <c r="A51" i="70"/>
  <c r="A49" i="70"/>
  <c r="A47" i="70"/>
  <c r="A45" i="70"/>
  <c r="A43" i="70"/>
  <c r="A41" i="70"/>
  <c r="A39" i="70"/>
  <c r="A37" i="70"/>
  <c r="B24" i="70"/>
  <c r="B224" i="70" s="1"/>
  <c r="A24" i="70"/>
  <c r="A224" i="70" s="1"/>
  <c r="B23" i="70"/>
  <c r="B185" i="70" s="1"/>
  <c r="A23" i="70"/>
  <c r="A185" i="70" s="1"/>
  <c r="B22" i="70"/>
  <c r="B146" i="70" s="1"/>
  <c r="A22" i="70"/>
  <c r="A146" i="70" s="1"/>
  <c r="B21" i="70"/>
  <c r="B107" i="70" s="1"/>
  <c r="A21" i="70"/>
  <c r="A107" i="70" s="1"/>
  <c r="B20" i="70"/>
  <c r="B68" i="70" s="1"/>
  <c r="A20" i="70"/>
  <c r="A68" i="70" s="1"/>
  <c r="B19" i="70"/>
  <c r="B29" i="70" s="1"/>
  <c r="A19" i="70"/>
  <c r="A29" i="70" s="1"/>
  <c r="B15" i="70"/>
  <c r="B11" i="70"/>
  <c r="B10" i="70"/>
  <c r="B9" i="70"/>
  <c r="B8" i="70"/>
  <c r="C6" i="70"/>
  <c r="A3" i="70"/>
  <c r="A260" i="69"/>
  <c r="A258" i="69"/>
  <c r="A256" i="69"/>
  <c r="A254" i="69"/>
  <c r="A252" i="69"/>
  <c r="A250" i="69"/>
  <c r="A248" i="69"/>
  <c r="A246" i="69"/>
  <c r="A244" i="69"/>
  <c r="A242" i="69"/>
  <c r="A240" i="69"/>
  <c r="A238" i="69"/>
  <c r="A236" i="69"/>
  <c r="A234" i="69"/>
  <c r="A232" i="69"/>
  <c r="A221" i="69"/>
  <c r="A219" i="69"/>
  <c r="A217" i="69"/>
  <c r="A215" i="69"/>
  <c r="A213" i="69"/>
  <c r="A211" i="69"/>
  <c r="A209" i="69"/>
  <c r="A207" i="69"/>
  <c r="A205" i="69"/>
  <c r="A203" i="69"/>
  <c r="A201" i="69"/>
  <c r="A199" i="69"/>
  <c r="A197" i="69"/>
  <c r="A195" i="69"/>
  <c r="A193" i="69"/>
  <c r="A182" i="69"/>
  <c r="A180" i="69"/>
  <c r="A178" i="69"/>
  <c r="A176" i="69"/>
  <c r="A174" i="69"/>
  <c r="A172" i="69"/>
  <c r="A170" i="69"/>
  <c r="A168" i="69"/>
  <c r="A166" i="69"/>
  <c r="A164" i="69"/>
  <c r="A162" i="69"/>
  <c r="A160" i="69"/>
  <c r="A158" i="69"/>
  <c r="A156" i="69"/>
  <c r="A154" i="69"/>
  <c r="A143" i="69"/>
  <c r="A141" i="69"/>
  <c r="A139" i="69"/>
  <c r="A137" i="69"/>
  <c r="A135" i="69"/>
  <c r="A133" i="69"/>
  <c r="A131" i="69"/>
  <c r="A129" i="69"/>
  <c r="A127" i="69"/>
  <c r="A125" i="69"/>
  <c r="A123" i="69"/>
  <c r="A121" i="69"/>
  <c r="A119" i="69"/>
  <c r="A117" i="69"/>
  <c r="A115" i="69"/>
  <c r="A104" i="69"/>
  <c r="A102" i="69"/>
  <c r="A100" i="69"/>
  <c r="A98" i="69"/>
  <c r="A96" i="69"/>
  <c r="A94" i="69"/>
  <c r="A92" i="69"/>
  <c r="A90" i="69"/>
  <c r="A88" i="69"/>
  <c r="A86" i="69"/>
  <c r="A84" i="69"/>
  <c r="A82" i="69"/>
  <c r="A80" i="69"/>
  <c r="A78" i="69"/>
  <c r="A76" i="69"/>
  <c r="A65" i="69"/>
  <c r="A63" i="69"/>
  <c r="A61" i="69"/>
  <c r="A59" i="69"/>
  <c r="A57" i="69"/>
  <c r="A55" i="69"/>
  <c r="A53" i="69"/>
  <c r="A51" i="69"/>
  <c r="A49" i="69"/>
  <c r="A47" i="69"/>
  <c r="A45" i="69"/>
  <c r="A43" i="69"/>
  <c r="A41" i="69"/>
  <c r="A39" i="69"/>
  <c r="A37" i="69"/>
  <c r="B24" i="69"/>
  <c r="B224" i="69" s="1"/>
  <c r="A24" i="69"/>
  <c r="A224" i="69" s="1"/>
  <c r="B23" i="69"/>
  <c r="B185" i="69" s="1"/>
  <c r="A23" i="69"/>
  <c r="A185" i="69" s="1"/>
  <c r="B22" i="69"/>
  <c r="B146" i="69" s="1"/>
  <c r="A22" i="69"/>
  <c r="A146" i="69" s="1"/>
  <c r="B21" i="69"/>
  <c r="B107" i="69" s="1"/>
  <c r="A21" i="69"/>
  <c r="A107" i="69" s="1"/>
  <c r="B20" i="69"/>
  <c r="B68" i="69" s="1"/>
  <c r="A20" i="69"/>
  <c r="A68" i="69" s="1"/>
  <c r="B19" i="69"/>
  <c r="B29" i="69" s="1"/>
  <c r="A19" i="69"/>
  <c r="A29" i="69" s="1"/>
  <c r="B15" i="69"/>
  <c r="B11" i="69"/>
  <c r="B10" i="69"/>
  <c r="B9" i="69"/>
  <c r="B8" i="69"/>
  <c r="C6" i="69"/>
  <c r="A3" i="69"/>
  <c r="A260" i="68"/>
  <c r="A258" i="68"/>
  <c r="A256" i="68"/>
  <c r="A254" i="68"/>
  <c r="A252" i="68"/>
  <c r="A250" i="68"/>
  <c r="A248" i="68"/>
  <c r="A246" i="68"/>
  <c r="A244" i="68"/>
  <c r="A242" i="68"/>
  <c r="A240" i="68"/>
  <c r="A238" i="68"/>
  <c r="A236" i="68"/>
  <c r="A234" i="68"/>
  <c r="A232" i="68"/>
  <c r="A221" i="68"/>
  <c r="A219" i="68"/>
  <c r="A217" i="68"/>
  <c r="A215" i="68"/>
  <c r="A213" i="68"/>
  <c r="A211" i="68"/>
  <c r="A209" i="68"/>
  <c r="A207" i="68"/>
  <c r="A205" i="68"/>
  <c r="A203" i="68"/>
  <c r="A201" i="68"/>
  <c r="A199" i="68"/>
  <c r="A197" i="68"/>
  <c r="A195" i="68"/>
  <c r="A193" i="68"/>
  <c r="A182" i="68"/>
  <c r="A180" i="68"/>
  <c r="A178" i="68"/>
  <c r="A176" i="68"/>
  <c r="A174" i="68"/>
  <c r="A172" i="68"/>
  <c r="A170" i="68"/>
  <c r="A168" i="68"/>
  <c r="A166" i="68"/>
  <c r="A164" i="68"/>
  <c r="A162" i="68"/>
  <c r="A160" i="68"/>
  <c r="A158" i="68"/>
  <c r="A156" i="68"/>
  <c r="A154" i="68"/>
  <c r="A143" i="68"/>
  <c r="A141" i="68"/>
  <c r="A139" i="68"/>
  <c r="A137" i="68"/>
  <c r="A135" i="68"/>
  <c r="A133" i="68"/>
  <c r="A131" i="68"/>
  <c r="A129" i="68"/>
  <c r="A127" i="68"/>
  <c r="A125" i="68"/>
  <c r="A123" i="68"/>
  <c r="A121" i="68"/>
  <c r="A119" i="68"/>
  <c r="A117" i="68"/>
  <c r="A115" i="68"/>
  <c r="A104" i="68"/>
  <c r="A102" i="68"/>
  <c r="A100" i="68"/>
  <c r="A98" i="68"/>
  <c r="A96" i="68"/>
  <c r="A94" i="68"/>
  <c r="A92" i="68"/>
  <c r="A90" i="68"/>
  <c r="A88" i="68"/>
  <c r="A86" i="68"/>
  <c r="A84" i="68"/>
  <c r="A82" i="68"/>
  <c r="A80" i="68"/>
  <c r="A78" i="68"/>
  <c r="A76" i="68"/>
  <c r="A65" i="68"/>
  <c r="A63" i="68"/>
  <c r="A61" i="68"/>
  <c r="A59" i="68"/>
  <c r="A57" i="68"/>
  <c r="A55" i="68"/>
  <c r="A53" i="68"/>
  <c r="A51" i="68"/>
  <c r="A49" i="68"/>
  <c r="A47" i="68"/>
  <c r="A45" i="68"/>
  <c r="A43" i="68"/>
  <c r="A41" i="68"/>
  <c r="A39" i="68"/>
  <c r="A37" i="68"/>
  <c r="B24" i="68"/>
  <c r="B224" i="68" s="1"/>
  <c r="A24" i="68"/>
  <c r="A224" i="68" s="1"/>
  <c r="B23" i="68"/>
  <c r="B185" i="68" s="1"/>
  <c r="A23" i="68"/>
  <c r="A185" i="68" s="1"/>
  <c r="B22" i="68"/>
  <c r="B146" i="68" s="1"/>
  <c r="A22" i="68"/>
  <c r="A146" i="68" s="1"/>
  <c r="B21" i="68"/>
  <c r="B107" i="68" s="1"/>
  <c r="A21" i="68"/>
  <c r="A107" i="68" s="1"/>
  <c r="B20" i="68"/>
  <c r="B68" i="68" s="1"/>
  <c r="A20" i="68"/>
  <c r="A68" i="68" s="1"/>
  <c r="B19" i="68"/>
  <c r="B29" i="68" s="1"/>
  <c r="A19" i="68"/>
  <c r="A29" i="68" s="1"/>
  <c r="B15" i="68"/>
  <c r="B11" i="68"/>
  <c r="B10" i="68"/>
  <c r="B9" i="68"/>
  <c r="B8" i="68"/>
  <c r="C6" i="68"/>
  <c r="A3" i="68"/>
  <c r="A260" i="67"/>
  <c r="A258" i="67"/>
  <c r="A256" i="67"/>
  <c r="A254" i="67"/>
  <c r="A252" i="67"/>
  <c r="A250" i="67"/>
  <c r="A248" i="67"/>
  <c r="A246" i="67"/>
  <c r="A244" i="67"/>
  <c r="A242" i="67"/>
  <c r="A240" i="67"/>
  <c r="A238" i="67"/>
  <c r="A236" i="67"/>
  <c r="A234" i="67"/>
  <c r="A232" i="67"/>
  <c r="A221" i="67"/>
  <c r="A219" i="67"/>
  <c r="A217" i="67"/>
  <c r="A215" i="67"/>
  <c r="A213" i="67"/>
  <c r="A211" i="67"/>
  <c r="A209" i="67"/>
  <c r="A207" i="67"/>
  <c r="A205" i="67"/>
  <c r="A203" i="67"/>
  <c r="A201" i="67"/>
  <c r="A199" i="67"/>
  <c r="A197" i="67"/>
  <c r="A195" i="67"/>
  <c r="A193" i="67"/>
  <c r="A182" i="67"/>
  <c r="A180" i="67"/>
  <c r="A178" i="67"/>
  <c r="A176" i="67"/>
  <c r="A174" i="67"/>
  <c r="A172" i="67"/>
  <c r="A170" i="67"/>
  <c r="A168" i="67"/>
  <c r="A166" i="67"/>
  <c r="A164" i="67"/>
  <c r="A162" i="67"/>
  <c r="A160" i="67"/>
  <c r="A158" i="67"/>
  <c r="A156" i="67"/>
  <c r="A154" i="67"/>
  <c r="A143" i="67"/>
  <c r="A141" i="67"/>
  <c r="A139" i="67"/>
  <c r="A137" i="67"/>
  <c r="A135" i="67"/>
  <c r="A133" i="67"/>
  <c r="A131" i="67"/>
  <c r="A129" i="67"/>
  <c r="A127" i="67"/>
  <c r="A125" i="67"/>
  <c r="A123" i="67"/>
  <c r="A121" i="67"/>
  <c r="A119" i="67"/>
  <c r="A117" i="67"/>
  <c r="A115" i="67"/>
  <c r="A104" i="67"/>
  <c r="A102" i="67"/>
  <c r="A100" i="67"/>
  <c r="A98" i="67"/>
  <c r="A96" i="67"/>
  <c r="A94" i="67"/>
  <c r="A92" i="67"/>
  <c r="A90" i="67"/>
  <c r="A88" i="67"/>
  <c r="A86" i="67"/>
  <c r="A84" i="67"/>
  <c r="A82" i="67"/>
  <c r="A80" i="67"/>
  <c r="A78" i="67"/>
  <c r="A76" i="67"/>
  <c r="A65" i="67"/>
  <c r="A63" i="67"/>
  <c r="A61" i="67"/>
  <c r="A59" i="67"/>
  <c r="A57" i="67"/>
  <c r="A55" i="67"/>
  <c r="A53" i="67"/>
  <c r="A51" i="67"/>
  <c r="A49" i="67"/>
  <c r="A47" i="67"/>
  <c r="A45" i="67"/>
  <c r="A43" i="67"/>
  <c r="A41" i="67"/>
  <c r="A39" i="67"/>
  <c r="A37" i="67"/>
  <c r="B24" i="67"/>
  <c r="B224" i="67" s="1"/>
  <c r="A24" i="67"/>
  <c r="A224" i="67" s="1"/>
  <c r="B23" i="67"/>
  <c r="B185" i="67" s="1"/>
  <c r="A23" i="67"/>
  <c r="A185" i="67" s="1"/>
  <c r="B22" i="67"/>
  <c r="B146" i="67" s="1"/>
  <c r="A22" i="67"/>
  <c r="A146" i="67" s="1"/>
  <c r="B21" i="67"/>
  <c r="B107" i="67" s="1"/>
  <c r="A21" i="67"/>
  <c r="A107" i="67" s="1"/>
  <c r="B20" i="67"/>
  <c r="B68" i="67" s="1"/>
  <c r="A20" i="67"/>
  <c r="A68" i="67" s="1"/>
  <c r="B19" i="67"/>
  <c r="B29" i="67" s="1"/>
  <c r="A19" i="67"/>
  <c r="A29" i="67" s="1"/>
  <c r="B15" i="67"/>
  <c r="B11" i="67"/>
  <c r="B10" i="67"/>
  <c r="B9" i="67"/>
  <c r="B8" i="67"/>
  <c r="C6" i="67"/>
  <c r="A3" i="67"/>
  <c r="A260" i="66"/>
  <c r="A258" i="66"/>
  <c r="A256" i="66"/>
  <c r="A254" i="66"/>
  <c r="A252" i="66"/>
  <c r="A250" i="66"/>
  <c r="A248" i="66"/>
  <c r="A246" i="66"/>
  <c r="A244" i="66"/>
  <c r="A242" i="66"/>
  <c r="A240" i="66"/>
  <c r="A238" i="66"/>
  <c r="A236" i="66"/>
  <c r="A234" i="66"/>
  <c r="A232" i="66"/>
  <c r="A221" i="66"/>
  <c r="A219" i="66"/>
  <c r="A217" i="66"/>
  <c r="A215" i="66"/>
  <c r="A213" i="66"/>
  <c r="A211" i="66"/>
  <c r="A209" i="66"/>
  <c r="A207" i="66"/>
  <c r="A205" i="66"/>
  <c r="A203" i="66"/>
  <c r="A201" i="66"/>
  <c r="A199" i="66"/>
  <c r="A197" i="66"/>
  <c r="A195" i="66"/>
  <c r="A193" i="66"/>
  <c r="A182" i="66"/>
  <c r="A180" i="66"/>
  <c r="A178" i="66"/>
  <c r="A176" i="66"/>
  <c r="A174" i="66"/>
  <c r="A172" i="66"/>
  <c r="A170" i="66"/>
  <c r="A168" i="66"/>
  <c r="A166" i="66"/>
  <c r="A164" i="66"/>
  <c r="A162" i="66"/>
  <c r="A160" i="66"/>
  <c r="A158" i="66"/>
  <c r="A156" i="66"/>
  <c r="A154" i="66"/>
  <c r="A143" i="66"/>
  <c r="A141" i="66"/>
  <c r="A139" i="66"/>
  <c r="A137" i="66"/>
  <c r="A135" i="66"/>
  <c r="A133" i="66"/>
  <c r="A131" i="66"/>
  <c r="A129" i="66"/>
  <c r="A127" i="66"/>
  <c r="A125" i="66"/>
  <c r="A123" i="66"/>
  <c r="A121" i="66"/>
  <c r="A119" i="66"/>
  <c r="A117" i="66"/>
  <c r="A115" i="66"/>
  <c r="A104" i="66"/>
  <c r="A102" i="66"/>
  <c r="A100" i="66"/>
  <c r="A98" i="66"/>
  <c r="A96" i="66"/>
  <c r="A94" i="66"/>
  <c r="A92" i="66"/>
  <c r="A90" i="66"/>
  <c r="A88" i="66"/>
  <c r="A86" i="66"/>
  <c r="A84" i="66"/>
  <c r="A82" i="66"/>
  <c r="A80" i="66"/>
  <c r="A78" i="66"/>
  <c r="A76" i="66"/>
  <c r="A65" i="66"/>
  <c r="A63" i="66"/>
  <c r="A61" i="66"/>
  <c r="A59" i="66"/>
  <c r="A57" i="66"/>
  <c r="A55" i="66"/>
  <c r="A53" i="66"/>
  <c r="A51" i="66"/>
  <c r="A49" i="66"/>
  <c r="A47" i="66"/>
  <c r="A45" i="66"/>
  <c r="A43" i="66"/>
  <c r="A41" i="66"/>
  <c r="A39" i="66"/>
  <c r="A37" i="66"/>
  <c r="B24" i="66"/>
  <c r="B224" i="66" s="1"/>
  <c r="A24" i="66"/>
  <c r="A224" i="66" s="1"/>
  <c r="B23" i="66"/>
  <c r="B185" i="66" s="1"/>
  <c r="A23" i="66"/>
  <c r="A185" i="66" s="1"/>
  <c r="B22" i="66"/>
  <c r="B146" i="66" s="1"/>
  <c r="A22" i="66"/>
  <c r="A146" i="66" s="1"/>
  <c r="B21" i="66"/>
  <c r="B107" i="66" s="1"/>
  <c r="A21" i="66"/>
  <c r="A107" i="66" s="1"/>
  <c r="B20" i="66"/>
  <c r="B68" i="66" s="1"/>
  <c r="A20" i="66"/>
  <c r="A68" i="66" s="1"/>
  <c r="B19" i="66"/>
  <c r="B29" i="66" s="1"/>
  <c r="A19" i="66"/>
  <c r="A29" i="66" s="1"/>
  <c r="B15" i="66"/>
  <c r="B11" i="66"/>
  <c r="B10" i="66"/>
  <c r="B9" i="66"/>
  <c r="B8" i="66"/>
  <c r="C6" i="66"/>
  <c r="A3" i="66"/>
  <c r="A260" i="65"/>
  <c r="A258" i="65"/>
  <c r="A256" i="65"/>
  <c r="A254" i="65"/>
  <c r="A252" i="65"/>
  <c r="A250" i="65"/>
  <c r="A248" i="65"/>
  <c r="A246" i="65"/>
  <c r="A244" i="65"/>
  <c r="A242" i="65"/>
  <c r="A240" i="65"/>
  <c r="A238" i="65"/>
  <c r="A236" i="65"/>
  <c r="A234" i="65"/>
  <c r="A232" i="65"/>
  <c r="A221" i="65"/>
  <c r="A219" i="65"/>
  <c r="A217" i="65"/>
  <c r="A215" i="65"/>
  <c r="A213" i="65"/>
  <c r="A211" i="65"/>
  <c r="A209" i="65"/>
  <c r="A207" i="65"/>
  <c r="A205" i="65"/>
  <c r="A203" i="65"/>
  <c r="A201" i="65"/>
  <c r="A199" i="65"/>
  <c r="A197" i="65"/>
  <c r="A195" i="65"/>
  <c r="A193" i="65"/>
  <c r="A182" i="65"/>
  <c r="A180" i="65"/>
  <c r="A178" i="65"/>
  <c r="A176" i="65"/>
  <c r="A174" i="65"/>
  <c r="A172" i="65"/>
  <c r="A170" i="65"/>
  <c r="A168" i="65"/>
  <c r="A166" i="65"/>
  <c r="A164" i="65"/>
  <c r="A162" i="65"/>
  <c r="A160" i="65"/>
  <c r="A158" i="65"/>
  <c r="A156" i="65"/>
  <c r="A154" i="65"/>
  <c r="A143" i="65"/>
  <c r="A141" i="65"/>
  <c r="A139" i="65"/>
  <c r="A137" i="65"/>
  <c r="A135" i="65"/>
  <c r="A133" i="65"/>
  <c r="A131" i="65"/>
  <c r="A129" i="65"/>
  <c r="A127" i="65"/>
  <c r="A125" i="65"/>
  <c r="A123" i="65"/>
  <c r="A121" i="65"/>
  <c r="A119" i="65"/>
  <c r="A117" i="65"/>
  <c r="A115" i="65"/>
  <c r="A104" i="65"/>
  <c r="A102" i="65"/>
  <c r="A100" i="65"/>
  <c r="A98" i="65"/>
  <c r="A96" i="65"/>
  <c r="A94" i="65"/>
  <c r="A92" i="65"/>
  <c r="A90" i="65"/>
  <c r="A88" i="65"/>
  <c r="A86" i="65"/>
  <c r="A84" i="65"/>
  <c r="A82" i="65"/>
  <c r="A80" i="65"/>
  <c r="A78" i="65"/>
  <c r="A76" i="65"/>
  <c r="A65" i="65"/>
  <c r="A63" i="65"/>
  <c r="A61" i="65"/>
  <c r="A59" i="65"/>
  <c r="A57" i="65"/>
  <c r="A55" i="65"/>
  <c r="A53" i="65"/>
  <c r="A51" i="65"/>
  <c r="A49" i="65"/>
  <c r="A47" i="65"/>
  <c r="A45" i="65"/>
  <c r="A43" i="65"/>
  <c r="A41" i="65"/>
  <c r="A39" i="65"/>
  <c r="A37" i="65"/>
  <c r="B24" i="65"/>
  <c r="B224" i="65" s="1"/>
  <c r="A24" i="65"/>
  <c r="A224" i="65" s="1"/>
  <c r="B23" i="65"/>
  <c r="B185" i="65" s="1"/>
  <c r="A23" i="65"/>
  <c r="A185" i="65" s="1"/>
  <c r="B22" i="65"/>
  <c r="B146" i="65" s="1"/>
  <c r="A22" i="65"/>
  <c r="A146" i="65" s="1"/>
  <c r="B21" i="65"/>
  <c r="B107" i="65" s="1"/>
  <c r="A21" i="65"/>
  <c r="A107" i="65" s="1"/>
  <c r="B20" i="65"/>
  <c r="B68" i="65" s="1"/>
  <c r="A20" i="65"/>
  <c r="A68" i="65" s="1"/>
  <c r="B19" i="65"/>
  <c r="B29" i="65" s="1"/>
  <c r="A19" i="65"/>
  <c r="A29" i="65" s="1"/>
  <c r="B15" i="65"/>
  <c r="B11" i="65"/>
  <c r="B10" i="65"/>
  <c r="B9" i="65"/>
  <c r="B8" i="65"/>
  <c r="C6" i="65"/>
  <c r="A3" i="65"/>
  <c r="A260" i="64"/>
  <c r="A258" i="64"/>
  <c r="A256" i="64"/>
  <c r="A254" i="64"/>
  <c r="A252" i="64"/>
  <c r="A250" i="64"/>
  <c r="A248" i="64"/>
  <c r="A246" i="64"/>
  <c r="A244" i="64"/>
  <c r="A242" i="64"/>
  <c r="A240" i="64"/>
  <c r="A238" i="64"/>
  <c r="A236" i="64"/>
  <c r="A234" i="64"/>
  <c r="A232" i="64"/>
  <c r="A221" i="64"/>
  <c r="A219" i="64"/>
  <c r="A217" i="64"/>
  <c r="A215" i="64"/>
  <c r="A213" i="64"/>
  <c r="A211" i="64"/>
  <c r="A209" i="64"/>
  <c r="A207" i="64"/>
  <c r="A205" i="64"/>
  <c r="A203" i="64"/>
  <c r="A201" i="64"/>
  <c r="A199" i="64"/>
  <c r="A197" i="64"/>
  <c r="A195" i="64"/>
  <c r="A193" i="64"/>
  <c r="A182" i="64"/>
  <c r="A180" i="64"/>
  <c r="A178" i="64"/>
  <c r="A176" i="64"/>
  <c r="A174" i="64"/>
  <c r="A172" i="64"/>
  <c r="A170" i="64"/>
  <c r="A168" i="64"/>
  <c r="A166" i="64"/>
  <c r="A164" i="64"/>
  <c r="A162" i="64"/>
  <c r="A160" i="64"/>
  <c r="A158" i="64"/>
  <c r="A156" i="64"/>
  <c r="A154" i="64"/>
  <c r="A143" i="64"/>
  <c r="A141" i="64"/>
  <c r="A139" i="64"/>
  <c r="A137" i="64"/>
  <c r="A135" i="64"/>
  <c r="A133" i="64"/>
  <c r="A131" i="64"/>
  <c r="A129" i="64"/>
  <c r="A127" i="64"/>
  <c r="A125" i="64"/>
  <c r="A123" i="64"/>
  <c r="A121" i="64"/>
  <c r="A119" i="64"/>
  <c r="A117" i="64"/>
  <c r="A115" i="64"/>
  <c r="A104" i="64"/>
  <c r="A102" i="64"/>
  <c r="A100" i="64"/>
  <c r="A98" i="64"/>
  <c r="A96" i="64"/>
  <c r="A94" i="64"/>
  <c r="A92" i="64"/>
  <c r="A90" i="64"/>
  <c r="A88" i="64"/>
  <c r="A86" i="64"/>
  <c r="A84" i="64"/>
  <c r="A82" i="64"/>
  <c r="A80" i="64"/>
  <c r="A78" i="64"/>
  <c r="A76" i="64"/>
  <c r="A65" i="64"/>
  <c r="A63" i="64"/>
  <c r="A61" i="64"/>
  <c r="A59" i="64"/>
  <c r="A57" i="64"/>
  <c r="A55" i="64"/>
  <c r="A53" i="64"/>
  <c r="A51" i="64"/>
  <c r="A49" i="64"/>
  <c r="A47" i="64"/>
  <c r="A45" i="64"/>
  <c r="A43" i="64"/>
  <c r="A41" i="64"/>
  <c r="A39" i="64"/>
  <c r="A37" i="64"/>
  <c r="B24" i="64"/>
  <c r="B224" i="64" s="1"/>
  <c r="A24" i="64"/>
  <c r="A224" i="64" s="1"/>
  <c r="B23" i="64"/>
  <c r="B185" i="64" s="1"/>
  <c r="A23" i="64"/>
  <c r="A185" i="64" s="1"/>
  <c r="B22" i="64"/>
  <c r="B146" i="64" s="1"/>
  <c r="A22" i="64"/>
  <c r="A146" i="64" s="1"/>
  <c r="B21" i="64"/>
  <c r="B107" i="64" s="1"/>
  <c r="A21" i="64"/>
  <c r="A107" i="64" s="1"/>
  <c r="B20" i="64"/>
  <c r="B68" i="64" s="1"/>
  <c r="A20" i="64"/>
  <c r="A68" i="64" s="1"/>
  <c r="B19" i="64"/>
  <c r="B29" i="64" s="1"/>
  <c r="A19" i="64"/>
  <c r="A29" i="64" s="1"/>
  <c r="B15" i="64"/>
  <c r="B11" i="64"/>
  <c r="B10" i="64"/>
  <c r="B9" i="64"/>
  <c r="B8" i="64"/>
  <c r="C6" i="64"/>
  <c r="A3" i="64"/>
  <c r="A260" i="63"/>
  <c r="A258" i="63"/>
  <c r="A256" i="63"/>
  <c r="A254" i="63"/>
  <c r="A252" i="63"/>
  <c r="A250" i="63"/>
  <c r="A248" i="63"/>
  <c r="A246" i="63"/>
  <c r="A244" i="63"/>
  <c r="A242" i="63"/>
  <c r="A240" i="63"/>
  <c r="A238" i="63"/>
  <c r="A236" i="63"/>
  <c r="A234" i="63"/>
  <c r="A232" i="63"/>
  <c r="A221" i="63"/>
  <c r="A219" i="63"/>
  <c r="A217" i="63"/>
  <c r="A215" i="63"/>
  <c r="A213" i="63"/>
  <c r="A211" i="63"/>
  <c r="A209" i="63"/>
  <c r="A207" i="63"/>
  <c r="A205" i="63"/>
  <c r="A203" i="63"/>
  <c r="A201" i="63"/>
  <c r="A199" i="63"/>
  <c r="A197" i="63"/>
  <c r="A195" i="63"/>
  <c r="A193" i="63"/>
  <c r="A182" i="63"/>
  <c r="A180" i="63"/>
  <c r="A178" i="63"/>
  <c r="A176" i="63"/>
  <c r="A174" i="63"/>
  <c r="A172" i="63"/>
  <c r="A170" i="63"/>
  <c r="A168" i="63"/>
  <c r="A166" i="63"/>
  <c r="A164" i="63"/>
  <c r="A162" i="63"/>
  <c r="A160" i="63"/>
  <c r="A158" i="63"/>
  <c r="A156" i="63"/>
  <c r="A154" i="63"/>
  <c r="A143" i="63"/>
  <c r="A141" i="63"/>
  <c r="A139" i="63"/>
  <c r="A137" i="63"/>
  <c r="A135" i="63"/>
  <c r="A133" i="63"/>
  <c r="A131" i="63"/>
  <c r="A129" i="63"/>
  <c r="A127" i="63"/>
  <c r="A125" i="63"/>
  <c r="A123" i="63"/>
  <c r="A121" i="63"/>
  <c r="A119" i="63"/>
  <c r="A117" i="63"/>
  <c r="A115" i="63"/>
  <c r="A104" i="63"/>
  <c r="A102" i="63"/>
  <c r="A100" i="63"/>
  <c r="A98" i="63"/>
  <c r="A96" i="63"/>
  <c r="A94" i="63"/>
  <c r="A92" i="63"/>
  <c r="A90" i="63"/>
  <c r="A88" i="63"/>
  <c r="A86" i="63"/>
  <c r="A84" i="63"/>
  <c r="A82" i="63"/>
  <c r="A80" i="63"/>
  <c r="A78" i="63"/>
  <c r="A76" i="63"/>
  <c r="A65" i="63"/>
  <c r="A63" i="63"/>
  <c r="A61" i="63"/>
  <c r="A59" i="63"/>
  <c r="A57" i="63"/>
  <c r="A55" i="63"/>
  <c r="A53" i="63"/>
  <c r="A51" i="63"/>
  <c r="A49" i="63"/>
  <c r="A47" i="63"/>
  <c r="A45" i="63"/>
  <c r="A43" i="63"/>
  <c r="A41" i="63"/>
  <c r="A39" i="63"/>
  <c r="A37" i="63"/>
  <c r="B24" i="63"/>
  <c r="B224" i="63" s="1"/>
  <c r="A24" i="63"/>
  <c r="A224" i="63" s="1"/>
  <c r="B23" i="63"/>
  <c r="B185" i="63" s="1"/>
  <c r="A23" i="63"/>
  <c r="A185" i="63" s="1"/>
  <c r="B22" i="63"/>
  <c r="B146" i="63" s="1"/>
  <c r="A22" i="63"/>
  <c r="A146" i="63" s="1"/>
  <c r="B21" i="63"/>
  <c r="B107" i="63" s="1"/>
  <c r="A21" i="63"/>
  <c r="A107" i="63" s="1"/>
  <c r="B20" i="63"/>
  <c r="B68" i="63" s="1"/>
  <c r="A20" i="63"/>
  <c r="A68" i="63" s="1"/>
  <c r="B19" i="63"/>
  <c r="B29" i="63" s="1"/>
  <c r="A19" i="63"/>
  <c r="A29" i="63" s="1"/>
  <c r="B15" i="63"/>
  <c r="B11" i="63"/>
  <c r="B10" i="63"/>
  <c r="B9" i="63"/>
  <c r="B8" i="63"/>
  <c r="C6" i="63"/>
  <c r="A3" i="63"/>
  <c r="A260" i="62"/>
  <c r="A258" i="62"/>
  <c r="A256" i="62"/>
  <c r="A254" i="62"/>
  <c r="A252" i="62"/>
  <c r="A250" i="62"/>
  <c r="A248" i="62"/>
  <c r="A246" i="62"/>
  <c r="A244" i="62"/>
  <c r="A242" i="62"/>
  <c r="A240" i="62"/>
  <c r="A238" i="62"/>
  <c r="A236" i="62"/>
  <c r="A234" i="62"/>
  <c r="A232" i="62"/>
  <c r="A221" i="62"/>
  <c r="A219" i="62"/>
  <c r="A217" i="62"/>
  <c r="A215" i="62"/>
  <c r="A213" i="62"/>
  <c r="A211" i="62"/>
  <c r="A209" i="62"/>
  <c r="A207" i="62"/>
  <c r="A205" i="62"/>
  <c r="A203" i="62"/>
  <c r="A201" i="62"/>
  <c r="A199" i="62"/>
  <c r="A197" i="62"/>
  <c r="A195" i="62"/>
  <c r="A193" i="62"/>
  <c r="A182" i="62"/>
  <c r="A180" i="62"/>
  <c r="A178" i="62"/>
  <c r="A176" i="62"/>
  <c r="A174" i="62"/>
  <c r="A172" i="62"/>
  <c r="A170" i="62"/>
  <c r="A168" i="62"/>
  <c r="A166" i="62"/>
  <c r="A164" i="62"/>
  <c r="A162" i="62"/>
  <c r="A160" i="62"/>
  <c r="A158" i="62"/>
  <c r="A156" i="62"/>
  <c r="A154" i="62"/>
  <c r="A143" i="62"/>
  <c r="A141" i="62"/>
  <c r="A139" i="62"/>
  <c r="A137" i="62"/>
  <c r="A135" i="62"/>
  <c r="A133" i="62"/>
  <c r="A131" i="62"/>
  <c r="A129" i="62"/>
  <c r="A127" i="62"/>
  <c r="A125" i="62"/>
  <c r="A123" i="62"/>
  <c r="A121" i="62"/>
  <c r="A119" i="62"/>
  <c r="A117" i="62"/>
  <c r="A115" i="62"/>
  <c r="A104" i="62"/>
  <c r="A102" i="62"/>
  <c r="A100" i="62"/>
  <c r="A98" i="62"/>
  <c r="A96" i="62"/>
  <c r="A94" i="62"/>
  <c r="A92" i="62"/>
  <c r="A90" i="62"/>
  <c r="A88" i="62"/>
  <c r="A86" i="62"/>
  <c r="A84" i="62"/>
  <c r="A82" i="62"/>
  <c r="A80" i="62"/>
  <c r="A78" i="62"/>
  <c r="A76" i="62"/>
  <c r="A65" i="62"/>
  <c r="A63" i="62"/>
  <c r="A61" i="62"/>
  <c r="A59" i="62"/>
  <c r="A57" i="62"/>
  <c r="A55" i="62"/>
  <c r="A53" i="62"/>
  <c r="A51" i="62"/>
  <c r="A49" i="62"/>
  <c r="A47" i="62"/>
  <c r="A45" i="62"/>
  <c r="A43" i="62"/>
  <c r="A41" i="62"/>
  <c r="A39" i="62"/>
  <c r="A37" i="62"/>
  <c r="B24" i="62"/>
  <c r="B224" i="62" s="1"/>
  <c r="A24" i="62"/>
  <c r="A224" i="62" s="1"/>
  <c r="B23" i="62"/>
  <c r="B185" i="62" s="1"/>
  <c r="A23" i="62"/>
  <c r="A185" i="62" s="1"/>
  <c r="B22" i="62"/>
  <c r="B146" i="62" s="1"/>
  <c r="A22" i="62"/>
  <c r="A146" i="62" s="1"/>
  <c r="B21" i="62"/>
  <c r="B107" i="62" s="1"/>
  <c r="A21" i="62"/>
  <c r="A107" i="62" s="1"/>
  <c r="B20" i="62"/>
  <c r="B68" i="62" s="1"/>
  <c r="A20" i="62"/>
  <c r="A68" i="62" s="1"/>
  <c r="B19" i="62"/>
  <c r="B29" i="62" s="1"/>
  <c r="A19" i="62"/>
  <c r="A29" i="62" s="1"/>
  <c r="B15" i="62"/>
  <c r="B11" i="62"/>
  <c r="B10" i="62"/>
  <c r="B9" i="62"/>
  <c r="B8" i="62"/>
  <c r="C6" i="62"/>
  <c r="A3" i="62"/>
  <c r="A260" i="61"/>
  <c r="A258" i="61"/>
  <c r="A256" i="61"/>
  <c r="A254" i="61"/>
  <c r="A252" i="61"/>
  <c r="A250" i="61"/>
  <c r="A248" i="61"/>
  <c r="A246" i="61"/>
  <c r="A244" i="61"/>
  <c r="A242" i="61"/>
  <c r="A240" i="61"/>
  <c r="A238" i="61"/>
  <c r="A236" i="61"/>
  <c r="A234" i="61"/>
  <c r="A232" i="61"/>
  <c r="A221" i="61"/>
  <c r="A219" i="61"/>
  <c r="A217" i="61"/>
  <c r="A215" i="61"/>
  <c r="A213" i="61"/>
  <c r="A211" i="61"/>
  <c r="A209" i="61"/>
  <c r="A207" i="61"/>
  <c r="A205" i="61"/>
  <c r="A203" i="61"/>
  <c r="A201" i="61"/>
  <c r="A199" i="61"/>
  <c r="A197" i="61"/>
  <c r="A195" i="61"/>
  <c r="A193" i="61"/>
  <c r="A182" i="61"/>
  <c r="A180" i="61"/>
  <c r="A178" i="61"/>
  <c r="A176" i="61"/>
  <c r="A174" i="61"/>
  <c r="A172" i="61"/>
  <c r="A170" i="61"/>
  <c r="A168" i="61"/>
  <c r="A166" i="61"/>
  <c r="A164" i="61"/>
  <c r="A162" i="61"/>
  <c r="A160" i="61"/>
  <c r="A158" i="61"/>
  <c r="A156" i="61"/>
  <c r="A154" i="61"/>
  <c r="A143" i="61"/>
  <c r="A141" i="61"/>
  <c r="A139" i="61"/>
  <c r="A137" i="61"/>
  <c r="A135" i="61"/>
  <c r="A133" i="61"/>
  <c r="A131" i="61"/>
  <c r="A129" i="61"/>
  <c r="A127" i="61"/>
  <c r="A125" i="61"/>
  <c r="A123" i="61"/>
  <c r="A121" i="61"/>
  <c r="A119" i="61"/>
  <c r="A117" i="61"/>
  <c r="A115" i="61"/>
  <c r="A104" i="61"/>
  <c r="A102" i="61"/>
  <c r="A100" i="61"/>
  <c r="A98" i="61"/>
  <c r="A96" i="61"/>
  <c r="A94" i="61"/>
  <c r="A92" i="61"/>
  <c r="A90" i="61"/>
  <c r="A88" i="61"/>
  <c r="A86" i="61"/>
  <c r="A84" i="61"/>
  <c r="A82" i="61"/>
  <c r="A80" i="61"/>
  <c r="A78" i="61"/>
  <c r="A76" i="61"/>
  <c r="A65" i="61"/>
  <c r="A63" i="61"/>
  <c r="A61" i="61"/>
  <c r="A59" i="61"/>
  <c r="A57" i="61"/>
  <c r="A55" i="61"/>
  <c r="A53" i="61"/>
  <c r="A51" i="61"/>
  <c r="A49" i="61"/>
  <c r="A47" i="61"/>
  <c r="A45" i="61"/>
  <c r="A43" i="61"/>
  <c r="A41" i="61"/>
  <c r="A39" i="61"/>
  <c r="A37" i="61"/>
  <c r="B24" i="61"/>
  <c r="B224" i="61" s="1"/>
  <c r="A24" i="61"/>
  <c r="A224" i="61" s="1"/>
  <c r="B23" i="61"/>
  <c r="B185" i="61" s="1"/>
  <c r="A23" i="61"/>
  <c r="A185" i="61" s="1"/>
  <c r="B22" i="61"/>
  <c r="B146" i="61" s="1"/>
  <c r="A22" i="61"/>
  <c r="A146" i="61" s="1"/>
  <c r="B21" i="61"/>
  <c r="B107" i="61" s="1"/>
  <c r="A21" i="61"/>
  <c r="A107" i="61" s="1"/>
  <c r="B20" i="61"/>
  <c r="B68" i="61" s="1"/>
  <c r="A20" i="61"/>
  <c r="A68" i="61" s="1"/>
  <c r="B19" i="61"/>
  <c r="B29" i="61" s="1"/>
  <c r="A19" i="61"/>
  <c r="A29" i="61" s="1"/>
  <c r="B15" i="61"/>
  <c r="B11" i="61"/>
  <c r="B10" i="61"/>
  <c r="B9" i="61"/>
  <c r="B8" i="61"/>
  <c r="C6" i="61"/>
  <c r="A3" i="61"/>
  <c r="A260" i="60"/>
  <c r="A258" i="60"/>
  <c r="A256" i="60"/>
  <c r="A254" i="60"/>
  <c r="A252" i="60"/>
  <c r="A250" i="60"/>
  <c r="A248" i="60"/>
  <c r="A246" i="60"/>
  <c r="A244" i="60"/>
  <c r="A242" i="60"/>
  <c r="A240" i="60"/>
  <c r="A238" i="60"/>
  <c r="A236" i="60"/>
  <c r="A234" i="60"/>
  <c r="A232" i="60"/>
  <c r="A221" i="60"/>
  <c r="A219" i="60"/>
  <c r="A217" i="60"/>
  <c r="A215" i="60"/>
  <c r="A213" i="60"/>
  <c r="A211" i="60"/>
  <c r="A209" i="60"/>
  <c r="A207" i="60"/>
  <c r="A205" i="60"/>
  <c r="A203" i="60"/>
  <c r="A201" i="60"/>
  <c r="A199" i="60"/>
  <c r="A197" i="60"/>
  <c r="A195" i="60"/>
  <c r="A193" i="60"/>
  <c r="A182" i="60"/>
  <c r="A180" i="60"/>
  <c r="A178" i="60"/>
  <c r="A176" i="60"/>
  <c r="A174" i="60"/>
  <c r="A172" i="60"/>
  <c r="A170" i="60"/>
  <c r="A168" i="60"/>
  <c r="A166" i="60"/>
  <c r="A164" i="60"/>
  <c r="A162" i="60"/>
  <c r="A160" i="60"/>
  <c r="A158" i="60"/>
  <c r="A156" i="60"/>
  <c r="A154" i="60"/>
  <c r="A143" i="60"/>
  <c r="A141" i="60"/>
  <c r="A139" i="60"/>
  <c r="A137" i="60"/>
  <c r="A135" i="60"/>
  <c r="A133" i="60"/>
  <c r="A131" i="60"/>
  <c r="A129" i="60"/>
  <c r="A127" i="60"/>
  <c r="A125" i="60"/>
  <c r="A123" i="60"/>
  <c r="A121" i="60"/>
  <c r="A119" i="60"/>
  <c r="A117" i="60"/>
  <c r="A115" i="60"/>
  <c r="A104" i="60"/>
  <c r="A102" i="60"/>
  <c r="A100" i="60"/>
  <c r="A98" i="60"/>
  <c r="A96" i="60"/>
  <c r="A94" i="60"/>
  <c r="A92" i="60"/>
  <c r="A90" i="60"/>
  <c r="A88" i="60"/>
  <c r="A86" i="60"/>
  <c r="A84" i="60"/>
  <c r="A82" i="60"/>
  <c r="A80" i="60"/>
  <c r="A78" i="60"/>
  <c r="A76" i="60"/>
  <c r="A65" i="60"/>
  <c r="A63" i="60"/>
  <c r="A61" i="60"/>
  <c r="A59" i="60"/>
  <c r="A57" i="60"/>
  <c r="A55" i="60"/>
  <c r="A53" i="60"/>
  <c r="A51" i="60"/>
  <c r="A49" i="60"/>
  <c r="A47" i="60"/>
  <c r="A45" i="60"/>
  <c r="A43" i="60"/>
  <c r="A41" i="60"/>
  <c r="A39" i="60"/>
  <c r="A37" i="60"/>
  <c r="B24" i="60"/>
  <c r="B224" i="60" s="1"/>
  <c r="A24" i="60"/>
  <c r="A224" i="60" s="1"/>
  <c r="B23" i="60"/>
  <c r="B185" i="60" s="1"/>
  <c r="A23" i="60"/>
  <c r="A185" i="60" s="1"/>
  <c r="B22" i="60"/>
  <c r="B146" i="60" s="1"/>
  <c r="A22" i="60"/>
  <c r="A146" i="60" s="1"/>
  <c r="B21" i="60"/>
  <c r="B107" i="60" s="1"/>
  <c r="A21" i="60"/>
  <c r="A107" i="60" s="1"/>
  <c r="B20" i="60"/>
  <c r="B68" i="60" s="1"/>
  <c r="A20" i="60"/>
  <c r="A68" i="60" s="1"/>
  <c r="B19" i="60"/>
  <c r="B29" i="60" s="1"/>
  <c r="A19" i="60"/>
  <c r="A29" i="60" s="1"/>
  <c r="B15" i="60"/>
  <c r="B11" i="60"/>
  <c r="B10" i="60"/>
  <c r="B9" i="60"/>
  <c r="B8" i="60"/>
  <c r="C6" i="60"/>
  <c r="A3" i="60"/>
  <c r="A260" i="59"/>
  <c r="A258" i="59"/>
  <c r="A256" i="59"/>
  <c r="A254" i="59"/>
  <c r="A252" i="59"/>
  <c r="A250" i="59"/>
  <c r="A248" i="59"/>
  <c r="A246" i="59"/>
  <c r="A244" i="59"/>
  <c r="A242" i="59"/>
  <c r="A240" i="59"/>
  <c r="A238" i="59"/>
  <c r="A236" i="59"/>
  <c r="A234" i="59"/>
  <c r="A232" i="59"/>
  <c r="A221" i="59"/>
  <c r="A219" i="59"/>
  <c r="A217" i="59"/>
  <c r="A215" i="59"/>
  <c r="A213" i="59"/>
  <c r="A211" i="59"/>
  <c r="A209" i="59"/>
  <c r="A207" i="59"/>
  <c r="A205" i="59"/>
  <c r="A203" i="59"/>
  <c r="A201" i="59"/>
  <c r="A199" i="59"/>
  <c r="A197" i="59"/>
  <c r="A195" i="59"/>
  <c r="A193" i="59"/>
  <c r="A182" i="59"/>
  <c r="A180" i="59"/>
  <c r="A178" i="59"/>
  <c r="A176" i="59"/>
  <c r="A174" i="59"/>
  <c r="A172" i="59"/>
  <c r="A170" i="59"/>
  <c r="A168" i="59"/>
  <c r="A166" i="59"/>
  <c r="A164" i="59"/>
  <c r="A162" i="59"/>
  <c r="A160" i="59"/>
  <c r="A158" i="59"/>
  <c r="A156" i="59"/>
  <c r="A154" i="59"/>
  <c r="A143" i="59"/>
  <c r="A141" i="59"/>
  <c r="A139" i="59"/>
  <c r="A137" i="59"/>
  <c r="A135" i="59"/>
  <c r="A133" i="59"/>
  <c r="A131" i="59"/>
  <c r="A129" i="59"/>
  <c r="A127" i="59"/>
  <c r="A125" i="59"/>
  <c r="A123" i="59"/>
  <c r="A121" i="59"/>
  <c r="A119" i="59"/>
  <c r="A117" i="59"/>
  <c r="A115" i="59"/>
  <c r="A104" i="59"/>
  <c r="A102" i="59"/>
  <c r="A100" i="59"/>
  <c r="A98" i="59"/>
  <c r="A96" i="59"/>
  <c r="A94" i="59"/>
  <c r="A92" i="59"/>
  <c r="A90" i="59"/>
  <c r="A88" i="59"/>
  <c r="A86" i="59"/>
  <c r="A84" i="59"/>
  <c r="A82" i="59"/>
  <c r="A80" i="59"/>
  <c r="A78" i="59"/>
  <c r="A76" i="59"/>
  <c r="A65" i="59"/>
  <c r="A63" i="59"/>
  <c r="A61" i="59"/>
  <c r="A59" i="59"/>
  <c r="A57" i="59"/>
  <c r="A55" i="59"/>
  <c r="A53" i="59"/>
  <c r="A51" i="59"/>
  <c r="A49" i="59"/>
  <c r="A47" i="59"/>
  <c r="A45" i="59"/>
  <c r="A43" i="59"/>
  <c r="A41" i="59"/>
  <c r="A39" i="59"/>
  <c r="A37" i="59"/>
  <c r="B24" i="59"/>
  <c r="B224" i="59" s="1"/>
  <c r="A24" i="59"/>
  <c r="A224" i="59" s="1"/>
  <c r="B23" i="59"/>
  <c r="B185" i="59" s="1"/>
  <c r="A23" i="59"/>
  <c r="A185" i="59" s="1"/>
  <c r="B22" i="59"/>
  <c r="B146" i="59" s="1"/>
  <c r="A22" i="59"/>
  <c r="A146" i="59" s="1"/>
  <c r="B21" i="59"/>
  <c r="B107" i="59" s="1"/>
  <c r="A21" i="59"/>
  <c r="A107" i="59" s="1"/>
  <c r="B20" i="59"/>
  <c r="B68" i="59" s="1"/>
  <c r="A20" i="59"/>
  <c r="A68" i="59" s="1"/>
  <c r="B19" i="59"/>
  <c r="B29" i="59" s="1"/>
  <c r="A19" i="59"/>
  <c r="A29" i="59" s="1"/>
  <c r="B15" i="59"/>
  <c r="B11" i="59"/>
  <c r="B10" i="59"/>
  <c r="B9" i="59"/>
  <c r="B8" i="59"/>
  <c r="C6" i="59"/>
  <c r="A3" i="59"/>
  <c r="A260" i="58"/>
  <c r="A258" i="58"/>
  <c r="A256" i="58"/>
  <c r="A254" i="58"/>
  <c r="A252" i="58"/>
  <c r="A250" i="58"/>
  <c r="A248" i="58"/>
  <c r="A246" i="58"/>
  <c r="A244" i="58"/>
  <c r="A242" i="58"/>
  <c r="A240" i="58"/>
  <c r="A238" i="58"/>
  <c r="A236" i="58"/>
  <c r="A234" i="58"/>
  <c r="A232" i="58"/>
  <c r="A221" i="58"/>
  <c r="A219" i="58"/>
  <c r="A217" i="58"/>
  <c r="A215" i="58"/>
  <c r="A213" i="58"/>
  <c r="A211" i="58"/>
  <c r="A209" i="58"/>
  <c r="A207" i="58"/>
  <c r="A205" i="58"/>
  <c r="A203" i="58"/>
  <c r="A201" i="58"/>
  <c r="A199" i="58"/>
  <c r="A197" i="58"/>
  <c r="A195" i="58"/>
  <c r="A193" i="58"/>
  <c r="A182" i="58"/>
  <c r="A180" i="58"/>
  <c r="A178" i="58"/>
  <c r="A176" i="58"/>
  <c r="A174" i="58"/>
  <c r="A172" i="58"/>
  <c r="A170" i="58"/>
  <c r="A168" i="58"/>
  <c r="A166" i="58"/>
  <c r="A164" i="58"/>
  <c r="A162" i="58"/>
  <c r="A160" i="58"/>
  <c r="A158" i="58"/>
  <c r="A156" i="58"/>
  <c r="A154" i="58"/>
  <c r="A143" i="58"/>
  <c r="A141" i="58"/>
  <c r="A139" i="58"/>
  <c r="A137" i="58"/>
  <c r="A135" i="58"/>
  <c r="A133" i="58"/>
  <c r="A131" i="58"/>
  <c r="A129" i="58"/>
  <c r="A127" i="58"/>
  <c r="A125" i="58"/>
  <c r="A123" i="58"/>
  <c r="A121" i="58"/>
  <c r="A119" i="58"/>
  <c r="A117" i="58"/>
  <c r="A115" i="58"/>
  <c r="A104" i="58"/>
  <c r="A102" i="58"/>
  <c r="A100" i="58"/>
  <c r="A98" i="58"/>
  <c r="A96" i="58"/>
  <c r="A94" i="58"/>
  <c r="A92" i="58"/>
  <c r="A90" i="58"/>
  <c r="A88" i="58"/>
  <c r="A86" i="58"/>
  <c r="A84" i="58"/>
  <c r="A82" i="58"/>
  <c r="A80" i="58"/>
  <c r="A78" i="58"/>
  <c r="A76" i="58"/>
  <c r="A65" i="58"/>
  <c r="A63" i="58"/>
  <c r="A61" i="58"/>
  <c r="A59" i="58"/>
  <c r="A57" i="58"/>
  <c r="A55" i="58"/>
  <c r="A53" i="58"/>
  <c r="A51" i="58"/>
  <c r="A49" i="58"/>
  <c r="A47" i="58"/>
  <c r="A45" i="58"/>
  <c r="A43" i="58"/>
  <c r="A41" i="58"/>
  <c r="A39" i="58"/>
  <c r="A37" i="58"/>
  <c r="B24" i="58"/>
  <c r="B224" i="58" s="1"/>
  <c r="A24" i="58"/>
  <c r="A224" i="58" s="1"/>
  <c r="B23" i="58"/>
  <c r="B185" i="58" s="1"/>
  <c r="A23" i="58"/>
  <c r="A185" i="58" s="1"/>
  <c r="B22" i="58"/>
  <c r="B146" i="58" s="1"/>
  <c r="A22" i="58"/>
  <c r="A146" i="58" s="1"/>
  <c r="B21" i="58"/>
  <c r="B107" i="58" s="1"/>
  <c r="A21" i="58"/>
  <c r="A107" i="58" s="1"/>
  <c r="B20" i="58"/>
  <c r="B68" i="58" s="1"/>
  <c r="A20" i="58"/>
  <c r="A68" i="58" s="1"/>
  <c r="B19" i="58"/>
  <c r="B29" i="58" s="1"/>
  <c r="A19" i="58"/>
  <c r="A29" i="58" s="1"/>
  <c r="B15" i="58"/>
  <c r="B11" i="58"/>
  <c r="B10" i="58"/>
  <c r="B9" i="58"/>
  <c r="B8" i="58"/>
  <c r="C6" i="58"/>
  <c r="A3" i="58"/>
  <c r="B8" i="5" l="1"/>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7" i="5"/>
  <c r="B69" i="9" l="1"/>
  <c r="B66" i="9"/>
  <c r="B63" i="9"/>
  <c r="B60" i="9"/>
  <c r="B57" i="9"/>
  <c r="B54" i="9"/>
  <c r="B51" i="9"/>
  <c r="B48" i="9"/>
  <c r="B45" i="9"/>
  <c r="B42" i="9"/>
  <c r="B39" i="9"/>
  <c r="B36" i="9"/>
  <c r="B33" i="9"/>
  <c r="B30" i="9"/>
  <c r="B27" i="9"/>
  <c r="B24" i="9"/>
  <c r="B21" i="9"/>
  <c r="B18" i="9"/>
  <c r="B15" i="9"/>
  <c r="B12" i="9"/>
  <c r="B9" i="9"/>
  <c r="B6" i="9"/>
  <c r="A3" i="7"/>
  <c r="D2" i="5" l="1"/>
  <c r="C9" i="9"/>
  <c r="C8"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H7"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7" i="9"/>
  <c r="C6" i="9"/>
  <c r="B9" i="7"/>
  <c r="B11" i="7"/>
  <c r="B10" i="7"/>
  <c r="B8" i="7"/>
  <c r="A24" i="7" l="1"/>
  <c r="A224" i="7" s="1"/>
  <c r="B15" i="7"/>
  <c r="B20" i="7"/>
  <c r="A23" i="7"/>
  <c r="A185" i="7" s="1"/>
  <c r="D4" i="5"/>
  <c r="B24" i="7"/>
  <c r="B224" i="7" s="1"/>
  <c r="B23" i="7"/>
  <c r="B185" i="7" s="1"/>
  <c r="B22" i="7"/>
  <c r="B146" i="7" s="1"/>
  <c r="A22" i="7"/>
  <c r="A146" i="7" s="1"/>
  <c r="B21" i="7"/>
  <c r="A21" i="7"/>
  <c r="A20" i="7"/>
  <c r="B19" i="7"/>
  <c r="A19" i="7"/>
  <c r="A260" i="7" l="1"/>
  <c r="A258" i="7"/>
  <c r="A256" i="7"/>
  <c r="A254" i="7"/>
  <c r="A252" i="7"/>
  <c r="A250" i="7"/>
  <c r="A248" i="7"/>
  <c r="A246" i="7"/>
  <c r="A244" i="7"/>
  <c r="A242" i="7"/>
  <c r="A240" i="7"/>
  <c r="A238" i="7"/>
  <c r="A236" i="7"/>
  <c r="A234" i="7"/>
  <c r="A232" i="7"/>
  <c r="A221" i="7"/>
  <c r="A219" i="7"/>
  <c r="A217" i="7"/>
  <c r="A215" i="7"/>
  <c r="A213" i="7"/>
  <c r="A211" i="7"/>
  <c r="A209" i="7"/>
  <c r="A207" i="7"/>
  <c r="A205" i="7"/>
  <c r="A203" i="7"/>
  <c r="A201" i="7"/>
  <c r="A199" i="7"/>
  <c r="A197" i="7"/>
  <c r="A195" i="7"/>
  <c r="A193" i="7"/>
  <c r="A182" i="7"/>
  <c r="A180" i="7"/>
  <c r="A178" i="7"/>
  <c r="A176" i="7"/>
  <c r="A174" i="7"/>
  <c r="A172" i="7"/>
  <c r="A170" i="7"/>
  <c r="A168" i="7"/>
  <c r="A166" i="7"/>
  <c r="A164" i="7"/>
  <c r="A162" i="7"/>
  <c r="A160" i="7"/>
  <c r="A158" i="7"/>
  <c r="A156" i="7"/>
  <c r="A154" i="7"/>
  <c r="A65" i="7" l="1"/>
  <c r="A63" i="7"/>
  <c r="A61" i="7"/>
  <c r="A59" i="7"/>
  <c r="A57" i="7"/>
  <c r="A55" i="7"/>
  <c r="A53" i="7"/>
  <c r="A51" i="7"/>
  <c r="A49" i="7"/>
  <c r="A47" i="7"/>
  <c r="A45" i="7"/>
  <c r="A43" i="7"/>
  <c r="A41" i="7"/>
  <c r="A39" i="7"/>
  <c r="A37" i="7"/>
  <c r="A104" i="7"/>
  <c r="A102" i="7"/>
  <c r="A100" i="7"/>
  <c r="A98" i="7"/>
  <c r="A96" i="7"/>
  <c r="A94" i="7"/>
  <c r="A92" i="7"/>
  <c r="A90" i="7"/>
  <c r="A88" i="7"/>
  <c r="A86" i="7"/>
  <c r="A84" i="7"/>
  <c r="A82" i="7"/>
  <c r="A80" i="7"/>
  <c r="A78" i="7"/>
  <c r="A76" i="7"/>
  <c r="A143" i="7"/>
  <c r="A141" i="7"/>
  <c r="A139" i="7"/>
  <c r="A137" i="7"/>
  <c r="A135" i="7"/>
  <c r="A133" i="7"/>
  <c r="A131" i="7"/>
  <c r="A129" i="7"/>
  <c r="A127" i="7"/>
  <c r="A125" i="7"/>
  <c r="A123" i="7"/>
  <c r="A121" i="7"/>
  <c r="A119" i="7"/>
  <c r="A117" i="7"/>
  <c r="A115" i="7"/>
  <c r="C1" i="2"/>
  <c r="H6" i="9" l="1"/>
  <c r="B68" i="7" l="1"/>
  <c r="C6" i="7"/>
  <c r="C3" i="9" l="1"/>
  <c r="B107" i="7" l="1"/>
  <c r="A107" i="7"/>
  <c r="A68" i="7"/>
  <c r="B29" i="7"/>
  <c r="A29" i="7"/>
</calcChain>
</file>

<file path=xl/sharedStrings.xml><?xml version="1.0" encoding="utf-8"?>
<sst xmlns="http://schemas.openxmlformats.org/spreadsheetml/2006/main" count="5070" uniqueCount="374">
  <si>
    <t>Корисник јавних средстава:</t>
  </si>
  <si>
    <t>Адреса:</t>
  </si>
  <si>
    <t xml:space="preserve">Место: </t>
  </si>
  <si>
    <t>ФИНАНСИЈСКО УПРАВЉАЊЕ И КОНТРОЛА</t>
  </si>
  <si>
    <t xml:space="preserve">Датум: </t>
  </si>
  <si>
    <t xml:space="preserve">Корисник јавних средстава: </t>
  </si>
  <si>
    <t xml:space="preserve">Шифра организационе јединице </t>
  </si>
  <si>
    <t>Назив организационе јединице</t>
  </si>
  <si>
    <t>Руководилац организационе јединице</t>
  </si>
  <si>
    <t>ПОСЛОВНИ ПРОЦЕСИ И ПРОЦЕДУРЕ</t>
  </si>
  <si>
    <t>Шифра пословног процеса</t>
  </si>
  <si>
    <t>Aктивности у оквиру пословног процеса</t>
  </si>
  <si>
    <t>Циљ пословног процеса</t>
  </si>
  <si>
    <t>Процедура 1</t>
  </si>
  <si>
    <t>Процедура 2</t>
  </si>
  <si>
    <t>Процедура 3</t>
  </si>
  <si>
    <t>Процедура 4</t>
  </si>
  <si>
    <t>Процедура 5</t>
  </si>
  <si>
    <t>Процедура 6</t>
  </si>
  <si>
    <t xml:space="preserve">Шифра </t>
  </si>
  <si>
    <t>Назив</t>
  </si>
  <si>
    <t>Област</t>
  </si>
  <si>
    <t>ФИНАНСИЈЕ</t>
  </si>
  <si>
    <t>Dijagram toka</t>
  </si>
  <si>
    <t>Почетак</t>
  </si>
  <si>
    <t>⬭</t>
  </si>
  <si>
    <t>Активност</t>
  </si>
  <si>
    <t>▭</t>
  </si>
  <si>
    <t>Одлука</t>
  </si>
  <si>
    <t>◇</t>
  </si>
  <si>
    <t>Контрола</t>
  </si>
  <si>
    <t>△</t>
  </si>
  <si>
    <t>Назив пословног процеса</t>
  </si>
  <si>
    <t xml:space="preserve">Организациона јединица: </t>
  </si>
  <si>
    <t>Руководилац организационе јединице:</t>
  </si>
  <si>
    <t>Основни ризици</t>
  </si>
  <si>
    <t>Кратак опис пословног процеса</t>
  </si>
  <si>
    <t>Улаз:</t>
  </si>
  <si>
    <t xml:space="preserve">Активности: </t>
  </si>
  <si>
    <t xml:space="preserve">Резултат: </t>
  </si>
  <si>
    <t>Шифра процедуре</t>
  </si>
  <si>
    <t>Шифра и назив процедуре</t>
  </si>
  <si>
    <t xml:space="preserve">Закони и прописи </t>
  </si>
  <si>
    <t>Документација о систему (вертикални  преглед) - Процедуре</t>
  </si>
  <si>
    <t>Дијаграм тока</t>
  </si>
  <si>
    <t>Активности</t>
  </si>
  <si>
    <t>Одговорно лице</t>
  </si>
  <si>
    <t>Документа</t>
  </si>
  <si>
    <t>Регистар ризика</t>
  </si>
  <si>
    <t>Циљ процеса</t>
  </si>
  <si>
    <t>Ризик</t>
  </si>
  <si>
    <t>Ризик
(кратак опис ризика - главни узрок ризика и потенцијалне последице)</t>
  </si>
  <si>
    <t xml:space="preserve">Рок за
извршење
планираних
радњи
</t>
  </si>
  <si>
    <t xml:space="preserve">Одговорна
особа
</t>
  </si>
  <si>
    <t>Узрок</t>
  </si>
  <si>
    <t>Последица</t>
  </si>
  <si>
    <t>Утицај</t>
  </si>
  <si>
    <t>Вероватноћа</t>
  </si>
  <si>
    <t>Укупно</t>
  </si>
  <si>
    <t xml:space="preserve">                                                           </t>
  </si>
  <si>
    <t xml:space="preserve">    </t>
  </si>
  <si>
    <t xml:space="preserve">Назив пословног процеса </t>
  </si>
  <si>
    <t>Aктивности у оквиру процеса</t>
  </si>
  <si>
    <t>ЛИСТА ПОСЛОВНИХ ПРОЦЕСА - Образац 1</t>
  </si>
  <si>
    <t>МАПА ПОСЛОВНИХ ПРОЦЕСА - Образац 2</t>
  </si>
  <si>
    <t>ДОКУМЕНТАЦИЈА О СИСТЕМУ – ПРОЦЕДУРЕ - Образац 3</t>
  </si>
  <si>
    <t xml:space="preserve">Oдгoвoр нa ризик </t>
  </si>
  <si>
    <t>Мера за управљање ризиком</t>
  </si>
  <si>
    <r>
      <t>Организациона јединица</t>
    </r>
    <r>
      <rPr>
        <sz val="11"/>
        <color theme="0"/>
        <rFont val="Calibri"/>
        <family val="2"/>
        <scheme val="minor"/>
      </rPr>
      <t>:</t>
    </r>
  </si>
  <si>
    <r>
      <t>Руководилац организационе јединице</t>
    </r>
    <r>
      <rPr>
        <sz val="11"/>
        <color theme="0"/>
        <rFont val="Calibri"/>
        <family val="2"/>
        <scheme val="minor"/>
      </rPr>
      <t>:</t>
    </r>
  </si>
  <si>
    <t xml:space="preserve">Назив процедуре </t>
  </si>
  <si>
    <t>Рок</t>
  </si>
  <si>
    <t xml:space="preserve">Шифра и назив процедуре </t>
  </si>
  <si>
    <t>Ризик 1</t>
  </si>
  <si>
    <t>Ризик 2</t>
  </si>
  <si>
    <t>Ризик 3</t>
  </si>
  <si>
    <t>Finansije i računovodstvo</t>
  </si>
  <si>
    <t>Процена
нивоa ризика</t>
  </si>
  <si>
    <t>ОСТАЛО</t>
  </si>
  <si>
    <t>Остало</t>
  </si>
  <si>
    <t>Водоснабдевање</t>
  </si>
  <si>
    <t>ВОДОВОД</t>
  </si>
  <si>
    <t>Pravni i opšti poslovi</t>
  </si>
  <si>
    <t>Одвођење отпадних вода</t>
  </si>
  <si>
    <t>Одржавање чистоће у граду</t>
  </si>
  <si>
    <t>Одржавање гробља и погребне услуге</t>
  </si>
  <si>
    <t>ГРОБЉА</t>
  </si>
  <si>
    <t>Одржавање јавних и зелених површина</t>
  </si>
  <si>
    <t>ЗЕЛЕНИЛО</t>
  </si>
  <si>
    <t>Градске пијаце</t>
  </si>
  <si>
    <t>ПИЈАЦА</t>
  </si>
  <si>
    <t>Паркинг сервис</t>
  </si>
  <si>
    <t>ПАРКИНГ</t>
  </si>
  <si>
    <t>Спровођење поступка јавних набавки</t>
  </si>
  <si>
    <t>Прикупљање и искоршћавање биомасе</t>
  </si>
  <si>
    <t>Зохигијена</t>
  </si>
  <si>
    <t>ЗОХИГИЈЕНА</t>
  </si>
  <si>
    <t>Збрињавање напуштених животиња</t>
  </si>
  <si>
    <t>Процедура за израду урбанистичких пројеката</t>
  </si>
  <si>
    <t>Израда пројеката парцелације и препарцелације</t>
  </si>
  <si>
    <t>Израда извештаја о стратешкој процене утицаја на живону средину</t>
  </si>
  <si>
    <t>Израда информација о локацији</t>
  </si>
  <si>
    <t>Дистрибуција топлотне енергије</t>
  </si>
  <si>
    <t>Пријем радника у радни однос</t>
  </si>
  <si>
    <t xml:space="preserve">Поступак утврђивања повреде радне обавезе и непоштовања радне дисциплине </t>
  </si>
  <si>
    <t>Контрола радне способности радника и периодични прегледи</t>
  </si>
  <si>
    <t>1.	Пријем  и отварање поште у пријемној канцеларији;
2.	Завођење поште- докумената у деловодник предузећа; 
3.	Умножавање поште;
4.	Распоређивање поште;
5.	Завођење поште у интерну књигу;
6.	Достављање поште одговарајућим службама;
7.	Архивирање.</t>
  </si>
  <si>
    <t>Израда и усаглашавање општих  аката предузећа у складу са роковима прописаним законом и оснивачким актом</t>
  </si>
  <si>
    <t xml:space="preserve">Благовремено, ефикасно и квалитетно отклањање кварова на јавним водоводним линијама </t>
  </si>
  <si>
    <t>Поправка кварова на водоводним линијама</t>
  </si>
  <si>
    <t xml:space="preserve">Одржавање канализационе мреже у функционалном стању </t>
  </si>
  <si>
    <t>Попуна постојећих и формирање нових дрвореда по годишњем плану</t>
  </si>
  <si>
    <t>Oбeзбeђeњe eфикaснoг функционисања предузећа и адекватног финансирања  активности</t>
  </si>
  <si>
    <t>Процес техничког пријема типских прикључака</t>
  </si>
  <si>
    <t>Процес измештања и реконструкције гасовода</t>
  </si>
  <si>
    <t>Процес издавања услова и сагласности</t>
  </si>
  <si>
    <t>1.	Израда пројеката продужетка мреже на ниском и средњем притиску
2.	Изградња прикључака
3.	Надзор изградње индивидуалних прикључака на средњем притиску
4.	Технички пријем типских прикључака 
5.	Измештање и реконструкција гасовода
6.	Стављање у употребу нове или реконструисане трасе гасовода
7.	Издавање прописаних услова проласка осталих инсталација у близини гасне мреже, МРС и РС</t>
  </si>
  <si>
    <t>Процедура пројектовања изградње</t>
  </si>
  <si>
    <t>Преузимање новоизграђених прикључака</t>
  </si>
  <si>
    <t>Процедура продаје гаса</t>
  </si>
  <si>
    <t>Просторно и урбанистичко  планирање</t>
  </si>
  <si>
    <t>Процедура изрaде урбaнистичких прojeкaтa пo зaхтeву привaтних инвeститoрa</t>
  </si>
  <si>
    <t>1.	Израда планских докумената у складу са Законом о планирању и изградњи: План генералне регулације, План детаљне регулације, Просторни план, Генерални урбанистичких план (ГУП)
2.	Изрaда урбaнистичких прojeкaтa пo зaхтeву привaтних инвeститoрa Провера усклађености Захтева за израду са нормативним актима Републике Србије и Града/општине 
3.	Провера усклађености Захтева за израду са планским актима Града/општине
4.	Изрaда прojeкaтa пaрцeлaциje и прeпaрцeлaциje
5.	Стратешка процена утицаја на живону средину</t>
  </si>
  <si>
    <t>Процедура за израду простоног/урбанистичких планова</t>
  </si>
  <si>
    <t>Процедура набавки на које се закон не примењује</t>
  </si>
  <si>
    <t>Благовремено и редовно одржавање зелених површина</t>
  </si>
  <si>
    <t>Кадровски послови</t>
  </si>
  <si>
    <t xml:space="preserve">1.	Израда Кадровског плана 
2.	Спровођење поступка пријема нових радника
3.	Пријава/одјава радника НСЗ  и РФПИЗО
4.	Израда уговора и решења радницима
5.	Израда свих решења која се односе на захтеве
6.	Обрада и вођење досијеа радника
7.	Припрема статистичких података и извештаја (Регистар запослених - ЦРОСО и други извештаји)                                   </t>
  </si>
  <si>
    <t>Благовремено и тачно вођење евиденције и докумената запослених</t>
  </si>
  <si>
    <t>Несметано функционисање кабинета директора</t>
  </si>
  <si>
    <t xml:space="preserve">Процедура планирања и реализације активности односа с јавношћу </t>
  </si>
  <si>
    <t>Процес интерне ревизије</t>
  </si>
  <si>
    <t xml:space="preserve">1. Припрема Стратешког и Годишњег плана ИР
2. Спровођење поступка ревизије система
3. Извештавања о спроведеним активностима ИР                                                                                                                                                                                                                                        4.Консултантске активности на нивоу организације </t>
  </si>
  <si>
    <t>Процедура припреме Стратешког и Годишњег плана ИР</t>
  </si>
  <si>
    <t>Процедура за ревизију система</t>
  </si>
  <si>
    <t>Процедура за извештавања о спроведеним активностима ИР</t>
  </si>
  <si>
    <t>Процедура реализације консултантских активности на нивоу организације</t>
  </si>
  <si>
    <t>ПРАВНИ</t>
  </si>
  <si>
    <t>КАНАЛИЗАЦИЈА</t>
  </si>
  <si>
    <t>ЧИСТОЋА</t>
  </si>
  <si>
    <t>ПЛАНИРАЊЕ</t>
  </si>
  <si>
    <t>Нормативно-правни послови</t>
  </si>
  <si>
    <t>Opšti poslovi</t>
  </si>
  <si>
    <t>ОПШТИ</t>
  </si>
  <si>
    <t>УПРАВЉАЊЕ</t>
  </si>
  <si>
    <t>Управљачки процеси</t>
  </si>
  <si>
    <t>ТОПЛАНА</t>
  </si>
  <si>
    <t>Дистрибуција гаса</t>
  </si>
  <si>
    <t>ГАС</t>
  </si>
  <si>
    <t>Градски саобраћај</t>
  </si>
  <si>
    <t>ПРЕВОЗ</t>
  </si>
  <si>
    <t>Нискоградња</t>
  </si>
  <si>
    <t>ПУТЕВИ</t>
  </si>
  <si>
    <t>Јавна расвета</t>
  </si>
  <si>
    <t>РАСВЕТА</t>
  </si>
  <si>
    <t>Управљање јавним зградама</t>
  </si>
  <si>
    <t>СТАМБЕНО</t>
  </si>
  <si>
    <t>Урбанистичко планирање</t>
  </si>
  <si>
    <t>Послови кабинета</t>
  </si>
  <si>
    <t>Процес управљања квалитетом</t>
  </si>
  <si>
    <t>Процедура информисања јавности</t>
  </si>
  <si>
    <t xml:space="preserve">Процедура сертификације </t>
  </si>
  <si>
    <t>1. Процена потребе за сертификацијом и утврђивање стандарда
2. Проучавање захтева и критеријума сертификације
3. Израда и прилагођавање потребне документације
4. Извршење потребних поправки или усаглашавања
5. Обучавање запослених
6. Избор акредитоване организације за сертификацију
7. Подношење захтева и документације
8. Извођење процене од стране сертификационог тела
9. Добијање сертификата
10. Континуирано праћење и одржавање сертификације</t>
  </si>
  <si>
    <t>Процес унапређења заштите, безбедности и здравља на раду</t>
  </si>
  <si>
    <t>1. Припрема и доношење Акта о процени ризика и његова измена
2. Реаговање у случају инцидентних ситуација
3. Спровођење мера противпожарне заштите
4. Остваривање права на здравствену заштиту по основу повреде на раду
5. Спровођење мера заштите животне средине</t>
  </si>
  <si>
    <t>Процедура за припрему и доношење Акта о процени ризика и његову измену</t>
  </si>
  <si>
    <t>Процедура за остваривање права на здравствену заштиту по основу повреде на раду</t>
  </si>
  <si>
    <t>Процедура реаговања у случају инцидентних ситуација</t>
  </si>
  <si>
    <t>Процедура за спровођење мера противпожарне заштите</t>
  </si>
  <si>
    <t>Процедура за послове из области заштите животне средине</t>
  </si>
  <si>
    <t>Финансијски послови</t>
  </si>
  <si>
    <t>Процедура за принудну наплату потраживања по основу насталог дуговања</t>
  </si>
  <si>
    <t>Процедура за  обрачун и исплату зарада, накнада и других примања</t>
  </si>
  <si>
    <t>Процедура измирења новчаних обавеза</t>
  </si>
  <si>
    <t>Процедура благајничког пословања</t>
  </si>
  <si>
    <t>Процедура за ликвидатуру рачуноводствених исправа</t>
  </si>
  <si>
    <t xml:space="preserve">1. Ликвидатура рачуноводствене документације
2. Наплата потраживања по основу дуговања купаца и корисника услуга
3. Обрачун и исплата зарада, накнада и других примања
4. Измирење новчаних обавеза 
5. Благајничко пословање
</t>
  </si>
  <si>
    <t>Рачуноводствени послови</t>
  </si>
  <si>
    <t>1. Евидентирање свих финансијских трансакција
2. Обрада и обрачун пореза
3. Евидентирање и праћење имовине
4. Евиденција амортизације
5. Књижење пословних промена
6. Спровођење годишњег пописа имовене, стања и обавеза
7. Израда завршног рачуна</t>
  </si>
  <si>
    <t>Процедура за попис имовине, стања и обавеза</t>
  </si>
  <si>
    <t>Процедура за обрачун пореских обавеза</t>
  </si>
  <si>
    <t>Послови маркетинга</t>
  </si>
  <si>
    <t>Процедура издавања простора за постављање рекламног материјала на објектима у власништву предузећа</t>
  </si>
  <si>
    <t>Процедура праћења и мерења задовољства корисника услуга</t>
  </si>
  <si>
    <t>Процедура за пријем, обраду и решавање захтева, рекламација и приговора корисника услуга</t>
  </si>
  <si>
    <t xml:space="preserve">Процедура за израду нормативних аката предузећа </t>
  </si>
  <si>
    <t>Процедура за вођење поступака пред судовима и другим правосудним и државним органима</t>
  </si>
  <si>
    <t>Процес информатичке подршке пословању предузећа</t>
  </si>
  <si>
    <t>Процедура за администрирање информационих система</t>
  </si>
  <si>
    <t>Процедура за развој и одржавање рачунарске инфраструктуре</t>
  </si>
  <si>
    <t>Процедура за пројектовање, дизајн и одржавање интернет презентације и друштвених мрежа предузећа</t>
  </si>
  <si>
    <t>Процедура за информациону безбедност</t>
  </si>
  <si>
    <t>Процес пријема, отпреме и архивирања докумената</t>
  </si>
  <si>
    <t>Процедура за пријем, завођење и експедицију поште</t>
  </si>
  <si>
    <t>Процедура за попис архивске грађе, вођење регистра и електронско архивирање</t>
  </si>
  <si>
    <t>Процес управљања залихама</t>
  </si>
  <si>
    <t>Процедура за пријем и складиштење робе</t>
  </si>
  <si>
    <t>Процедура за издавање робе, материјала и ситног инвентара</t>
  </si>
  <si>
    <t>Процедура расходовања добара</t>
  </si>
  <si>
    <t>Изградња и инвестиционо одржавање објеката, опреме, постројења, мреже и инсталација</t>
  </si>
  <si>
    <t>Процедура прикључења нових објеката на водоводну мрежу</t>
  </si>
  <si>
    <t>Процедура издавања услова и сагласности</t>
  </si>
  <si>
    <t>Текуће одржавање објеката, опреме, постројења, мреже, инсталација</t>
  </si>
  <si>
    <t>Процедура уградње водомера</t>
  </si>
  <si>
    <t>Пружање услуге водоснабдевања</t>
  </si>
  <si>
    <t>Процедура провере санитарне исправности воде за пиће</t>
  </si>
  <si>
    <t>Процедура очитавања водомера и израде рачуна</t>
  </si>
  <si>
    <t>Процедура искључења објеката са водоводне мреже</t>
  </si>
  <si>
    <t>Процедура прикључења нових објекта на канализациону мрежу</t>
  </si>
  <si>
    <t>Изградња водоводне мреже</t>
  </si>
  <si>
    <t>Процедура за пражњење септичких јама и понирућих бунара фекалном цистерном</t>
  </si>
  <si>
    <t>Сакупљање, транспорт и депоновање комуналног отпада</t>
  </si>
  <si>
    <t>Процедура задужења новог корисника услуге извожења комуналног отпада</t>
  </si>
  <si>
    <t>Процедура сакупљања и извожења комуналног отпада по  плану</t>
  </si>
  <si>
    <t>Процедура извожења комуналног отпада по позиву</t>
  </si>
  <si>
    <t>Процедура управљања амбалажним отпадом</t>
  </si>
  <si>
    <t>Селекција секундарних сировина, њихово складиштење и третман</t>
  </si>
  <si>
    <t>Процедура за продају секундарних сировина, робе и ванредних услуга предузећа</t>
  </si>
  <si>
    <t>Процедура за третман секундарних сировина</t>
  </si>
  <si>
    <t>Одржавање чистоће јавних површина</t>
  </si>
  <si>
    <t>Процедура за оржавање чистоће на површинама јавне намене</t>
  </si>
  <si>
    <t>Процедура за одржавање чистоће у зимским условима</t>
  </si>
  <si>
    <t>Одржавање јавних зелених површина</t>
  </si>
  <si>
    <t xml:space="preserve">Процедура за одржавање јавних зелених површина </t>
  </si>
  <si>
    <t>Процедура припреме и одржавања цветних површина</t>
  </si>
  <si>
    <t>Процедура за пружање услуга трећим лицима</t>
  </si>
  <si>
    <t>Управљање гробљима и пружање погребних услуга</t>
  </si>
  <si>
    <t>Процедура сахрањивања</t>
  </si>
  <si>
    <t>Процедура за консигнациону продају погребне опреме</t>
  </si>
  <si>
    <t>Процедура за издавање гробних места</t>
  </si>
  <si>
    <t>Процедура уговарања и израде фриза или гробнице</t>
  </si>
  <si>
    <t>Развој, изградња и инвестиционо одржавање објеката, опреме, постројења, мреже и инсталација</t>
  </si>
  <si>
    <t>Текуће одржавање објеката, опреме, постројења, мреже и инсталација</t>
  </si>
  <si>
    <t>Процедура за хитне поправке</t>
  </si>
  <si>
    <t>Пружање услуге дистрибуције гаса</t>
  </si>
  <si>
    <t>Изградња, реконструкција и инвестиционо одржавање објеката, опреме, постројења, мреже и инсталација</t>
  </si>
  <si>
    <t xml:space="preserve">Процедура пројектовања изградње топловода и прикључака </t>
  </si>
  <si>
    <t>Процедура прикључења физичких лица на топловодну мрежу</t>
  </si>
  <si>
    <t>Процедура прикључења правних лица на топловодну мрежу</t>
  </si>
  <si>
    <t>Процедура искључења са топловодне мреже</t>
  </si>
  <si>
    <t>Управљање пијацама</t>
  </si>
  <si>
    <t>Процедура одржавања чистоће и хигијене</t>
  </si>
  <si>
    <t xml:space="preserve">Процедура за издавање пијачних тезги лицитацијом у годишњи закуп </t>
  </si>
  <si>
    <t>Процедура за вишедневни закуп места на робној пијаци</t>
  </si>
  <si>
    <t>Процедура организовање и наплате вашарских услуга</t>
  </si>
  <si>
    <t>Процедура за збрињавање напуштених животиња</t>
  </si>
  <si>
    <t>Процедура за удомљавање паса и мачака</t>
  </si>
  <si>
    <t>Процедура за праћење извршења уговорних обавеза</t>
  </si>
  <si>
    <t>Процедура за планирање и развој инфраструктуре</t>
  </si>
  <si>
    <t>Процедура за контролу у служби јавног саобраћаја</t>
  </si>
  <si>
    <t>Послови корисничког сервиса</t>
  </si>
  <si>
    <t>Процедура за набавку, израду и изадавање картица</t>
  </si>
  <si>
    <t>Процедура за послове благајне</t>
  </si>
  <si>
    <t>Процедура за послове спољне продајне мреже</t>
  </si>
  <si>
    <t>Управљање јавним паркиралиштима</t>
  </si>
  <si>
    <t>Процедура за издавање и фактурисање повлашћених паркинг карата за правна лица и предузетнике</t>
  </si>
  <si>
    <t>Процедура за одношење и блокирање непрописно паркираних возила</t>
  </si>
  <si>
    <t>Процедура за контролу наплате за услуге паркирања на општим паркиралиштима</t>
  </si>
  <si>
    <t>Процедура за обраду, издавање решења и праћење резервисаних паркинг места</t>
  </si>
  <si>
    <t>Процедура за продају станарских, претплатних и инвалидских карата</t>
  </si>
  <si>
    <t>Управљање путном инфраструктуром</t>
  </si>
  <si>
    <t>Изградња и одржавање путева и улица</t>
  </si>
  <si>
    <t>Процедура за хитне интервенције</t>
  </si>
  <si>
    <t>Процедура за обележавање и одржавање хоризонталне саобраћајне сигнализације</t>
  </si>
  <si>
    <t>Процедура за постављање и одржавање вертикалне саобраћајне сигнализације</t>
  </si>
  <si>
    <t>Процедура за постављање и одржавање светлосне саобраћајне сигнализације</t>
  </si>
  <si>
    <t>Процедура за постављање и одржавање светлосне саобраћајне опреме пута</t>
  </si>
  <si>
    <t>Одржавање јавне расвете</t>
  </si>
  <si>
    <t>Процедура пројектовања изградње мреже расвете</t>
  </si>
  <si>
    <t>Управљање стамбеним и пословним простором у својини ЈЛС</t>
  </si>
  <si>
    <t>Процедура куповине и продаје некретнине</t>
  </si>
  <si>
    <t>Процедура давања у закуп комерцијалних непокретности</t>
  </si>
  <si>
    <t>Процедура давања у закуп непокретности у својини ЈЛС под условима непрофитног закупа</t>
  </si>
  <si>
    <t>Одржавање стамбених зграда, станова и пословних просторија</t>
  </si>
  <si>
    <t>Процедура регистрације стамбених заједница</t>
  </si>
  <si>
    <t>Процедура одржавања стамбених зграда по уговору</t>
  </si>
  <si>
    <t>Управљање и одрживи развој социјалног становања</t>
  </si>
  <si>
    <t>Процедура прибављања пројектно-техничке документације, услова и сагласности за изградњу објеката социјалног становања</t>
  </si>
  <si>
    <t>Процедура наплате закупнине</t>
  </si>
  <si>
    <t xml:space="preserve">1.Припрема докумената и смерница за рад сектора и осталих организационих јединица
2. Координација реализације стратешких и оперативних циљева
3. Планирање и реализација активности односа с јавношћу
4. Организација састанака којима председава или на којима учествује директор
5. Распоређивање и сигнирање поште  организационим јединицама
6. Вођење евиденције о присутности на раду запослених у свим организационим јединицама
7. Пословна коресподенција за потребе директора и по његовом налогу
8. Организација службених путовања директора </t>
  </si>
  <si>
    <t>Одржавање утврђених стандарде ради осигурања квалитета, безбедности и поузданости пружених услуга</t>
  </si>
  <si>
    <t>Оцена ефикасности и поузданости система интерних контрола ради смањења ризика и бољег управљања</t>
  </si>
  <si>
    <t>Успостављање сигурног и здравог радног окружења, смањење ризика од повреда и болести и унапређење услова рада за све запослене</t>
  </si>
  <si>
    <t>Процедура припреме и доношења годишњег програма пословања</t>
  </si>
  <si>
    <t>Припрема и доношење планова и програма пословања</t>
  </si>
  <si>
    <t>Процедура месечног фактурисања услуга оснивачу</t>
  </si>
  <si>
    <t>Процедура израде тромесечних извештаја о реализацији годишњег програма пословања</t>
  </si>
  <si>
    <t>1.	Покретање поступка
2.	Припрема конкурсне документације и позива
3.	Објављивање позива и конкурсне документације
4.	Отварање понуда
5.	Сачињавање Записника о отварању понуда
6.	Достављање Записника
7.	Израда Извештаја о стручној оцени понуда
8.	Израда Одлуке о додели Уговора
9.	Објављивање Одлуке о додели Уговора
10.	Припрема Уговора и достављање
11.	Објављивање обавештења о закљученом Уговору
12.	Архивирање</t>
  </si>
  <si>
    <t>Прибављање добара, услуга или радова одговарајућег квалитета у складу са Законом и поштујући начела економичности, ефикасности и транспарентности</t>
  </si>
  <si>
    <t>1.	Проучавање законских прописа и оснивачког акта
2.	Израда нацрта аката са уносом свих измена и допуна
3.	Провера да ли су све измене и допуне унете у складу са законским прописима и оснивачким актом
4.	Усвајање аката од стране Надзорног одбора
5.	Достава усвојених аката и Одлука Надзорног одбора о усвајању Оснивачу, ради  давања сагласности на исти
6.	Достављање усвојених аката свим организационим јединицама
7.	Примена усвојених аката
8. Припрема матерјала з аседнице органа управљања
9. Заступање предузећа пред другим органима и судовима
10. Реализација захтева корисника услуга</t>
  </si>
  <si>
    <t>1.	Прибављање потребне документације- уговор, предрачун, пројекат, сагласности, дозволе
2.	Израда елабората о уређењу градилишта
3.	Обезбеђење потребних ресурса за извршење
4.	Извођење предвиђених радова
5.	Израда документације са архивирањем
6. Прикључење нових објеката на мрежу
7. Издавање услова и сагласности
8. Унос података у информациони систем</t>
  </si>
  <si>
    <t>1.	Пријем и систематизација информација о квару
2.	Израда радних налога
3.	Теренска контрола - провера на лицу места
4.	Прикупљање података о подземним инсталацијама
5.	Обезбеђење потребног материјала и опреме
6.	Поправка кварова на водоводним инсталацијама
7. Поправка кварова у шахтама
8.	Израда пратеће документације
9.	Контрола извршеног посла
10. Уградња водомера
11. Унос података у информациони систем</t>
  </si>
  <si>
    <t>1.	Праћење рада водоводног система
2.	Провера санитарне исправности воде за пиће
3.	Вођење евиденција мерења 
4. Израда извештаја 
5.	Сарадња са Заводом за јавно здравље
6.	Очитавање водомера
7. Искључење објеката са водоводне мреже
8. Пружање информација о исправности и квалитету воде за пиће</t>
  </si>
  <si>
    <t xml:space="preserve">Изградња и одржавање канализационе мреже </t>
  </si>
  <si>
    <t>1. Прибављање потребне документације за извођење радова
2.	Обезбеђење потребних ресурса за извршење
3.	Извођење предвиђених радова
4.	Израда документације са архивирањем
5. Прикључење нових објеката на мрежу
6. Издавање услова и сагласности
7. Пријем и систематизација информација о загушењу канализационе мреже
8. Пражњење септичких јама и понирућих бунара
9. Испирање линија у улицама са малим падовима канализационих цеви
10. Интервенција вископритисне цистерне на отпушењу линије
11. Израда извештаја о обављеној интервенцији
12. Унос података у информациони систем</t>
  </si>
  <si>
    <t>Процедура изградње канализационе мреже</t>
  </si>
  <si>
    <t>1.	Доношење плана за прикупљање и одвоз отпада
2. Формирање екипа и издавање налога према недељном плану извоза смећа
3.	Извоз комуналног отпада 
4.	Одлагање прикупљеног отпада на градској депонији
5.	Контрола извршене услуге
6.	Евидентирање промена и израда месечног извештаја
7. Задужење новог корисника
8. Манипулација амбалажним отпадом
9. Фактурисање редовне услуге одвожења отпада</t>
  </si>
  <si>
    <t>Ефикасно и безбедно управљање отпадом у складу са еколошким стандардима и прописима како би се заштитила јавна здравствена безбедност и окружење</t>
  </si>
  <si>
    <t>1. Прикупљање, сортирање и селекција секундарних сировина
2. Складиштење секундарних сировима
3. Третман секундарних сировина
4. Продаја секундарних сировина</t>
  </si>
  <si>
    <t>Ефикасно и одрживо управљање секундарним сировима, повећање рециклаже и смањење негативног утицаја на животну средину</t>
  </si>
  <si>
    <t>1.	Дефинисање радног задатка на основу редовног Годишњег плана или на основу ванредног налога
2.	Доношење одлуке о начину извршења радног задатка
3.	Издавање радног налога
4.	Чишћење улица и тротоара
5.	Контрола и надзор над извршеним радовима 
6.	Евидентирање извршених радова у дневник радова 
7.	Архивирање извршених радова у електронску базу података</t>
  </si>
  <si>
    <t xml:space="preserve">Чисто, здраво и сигурно окружење за све грађане </t>
  </si>
  <si>
    <t>1. Прикупљање биомасе
2. Складиштење биомасе
3. Прерада биомасе</t>
  </si>
  <si>
    <t>Процедура прикупљања и искоришћавања биомасе</t>
  </si>
  <si>
    <t>Добијање обновљивих извора енергије и сировине и смањење отпада</t>
  </si>
  <si>
    <t>1. Дефинисање радног задатка на основу редовног Годишњег плана или на основу ванредног налога
2. Издавање радног налога (формирање радних екипа, одређивање алата и опреме, обезбеђивање горива и потребног потрошног  материјала и упознавање радника са радним задатком)
3. Уређење и одржавање јавно прометних и зелених површина
4. Уређење и одржавање околине
5. Подизање и одржавање дрворедних садница
6. Производња, садња и поливање цвећа
7. Контрола и надзор над извршењем радног налога (обим, квалитет, рокови, поштовање мера безбедности и радне дисциплине)
8. Евидентирање извршених радних налога у дневник радова и подношење надзорном органу на оверу за извршене радове (по месту – локацији, врсти и обиму изведених радова)
9. Архивирање извршених радова у електронску базу података</t>
  </si>
  <si>
    <t>1. Одржавање путева, зеленила, чистоће и реда на гробљу
2. Одржавање и опремање објеката за обављање погребне делатности
3. Издавање саглласности за сахрањивање
4. Организација и спровођење церемоније сахрањивања и ексхумације
5. Издавање гробног места 
6. Уговарање и израда фриза или гробнице
7. Продаја погребне опреме
8. Изадавање сале</t>
  </si>
  <si>
    <t>Процедура рефундације трошкова сахране</t>
  </si>
  <si>
    <t>Ефикасно управљање расположивим капацитетима и унапређење функционалности постојеће инфраструктуре</t>
  </si>
  <si>
    <t>Изградња, модернизација и проширење дистрибутивне гасне мреже како би се задовољиле потребе грађана и пословне заједнице</t>
  </si>
  <si>
    <t>Процедура прикључења и исклучења физичких лица на гасоводну мрежу</t>
  </si>
  <si>
    <t>Процедура прикључења и искључења правних лица на гасоводну мрежу</t>
  </si>
  <si>
    <t>Процедура изградње прикључка</t>
  </si>
  <si>
    <t>Безбедна, ефикасна и поуздана дистрибуција природног гаса крајњим корисницима</t>
  </si>
  <si>
    <t>1. Прибављање потребне документације
2. Обезбеђење потребних ресурса за извршење
3. Извођење предвиђених радова
4. Израда документације са архивирањем
5. Прикључење нових објеката на мрежу
6. Издавање услова и сагласности
7. Унос података у информациони систем</t>
  </si>
  <si>
    <t>1. Пријем и систематизација информација о квару
2. Израда радних налога
3. Теренска контрола - провера на лицу места
4. Прикупљање података о подземним инсталацијама
5. Обезбеђење потребног материјала и опреме
6. Поправка кварова 
7. Израда пратеће документације
8. Контрола извршеног посла
9. Унос података у информациони систем</t>
  </si>
  <si>
    <t>Благовремено, ефикасно и квалитетно отклањање кварова на гасоводној мрежи</t>
  </si>
  <si>
    <t>1. Анализа података из претходних периода и планирање потрошње за наредни период
2. Набавка гаса 
3. Пријем захтева за пуштање гаса
4. Преузимање новоизграђених прикључака
5. Очитавање потрошње гаса
6. Преглед и одржавање гасовода и МРС
7. Преглед УГИ потрошача
8. Искључења и укључења потрошача
9. Извештавање надлежних институција</t>
  </si>
  <si>
    <t>1. Пријем и систематизација информација о квару
2. Израда радних налога
3. Теренска контрола - провера на лицу места
4. Прикупљање података о подземним инсталацијама
5. Обезбеђење потребног материјала и опреме
6. Поправка кварова на мрежи
7. Поправка кварова код корисника услуге 
8. Израда пратеће документације
9. Контрола извршеног посла
10. Унос података у информациони систем</t>
  </si>
  <si>
    <t>Благовремено, ефикасно и квалитетно отклањање кварова на топловоду</t>
  </si>
  <si>
    <t>Изградња, модернизација и проширење водоводне мреже како би се задовољиле потребе грађана и пословне заједнице</t>
  </si>
  <si>
    <t>Изградња, модернизација и проширење топловода како би се задовољиле потребе грађана и пословне заједнице</t>
  </si>
  <si>
    <t>1. Анализа података из претходних периода и планирање потрошње за наредни период
2. Набавка енергента 
3. Прикључивање нових корисника на мрежу
4. Преглед и одржавање топловодне мреже и инсталација
5. Преглед потрошача
6. Искључења и укључења потрошача
7. Извештавање надлежних институција</t>
  </si>
  <si>
    <t>Безбедна, ефикасна и поуздана дистрибуција топлотне енергије крајњим корисницима</t>
  </si>
  <si>
    <t>Процедура редовног одржавања</t>
  </si>
  <si>
    <t>Сигуран, стабилан и непрекидан приступ квалитетној пијаћој води за све кориснике</t>
  </si>
  <si>
    <t>1. Одржавање уређаја и објеката за пружање пијачних услуга
2. Изградња и одржавање објеката инфраструктуре за функционисање пијаце и пружање пијачних услуге
3. Одржавање продајних места и пијачних тезги 
4. Уређивање и одржавање простора на пијацама и око ње
5. Одржавање хигијене и чистоће на пијаци
6. Издавање пијачних тезги
7. Наплата пијачарине
8. Организовање и напалата вашарских услуга</t>
  </si>
  <si>
    <t>Процедура за наплату пијачарине</t>
  </si>
  <si>
    <t>Ефикасно, сигурно и одрживо функционисање пијаце уз поштовање свиџ правних, санитарних и еколошких стандарда</t>
  </si>
  <si>
    <t>1. Хватање и збрињавање напуштених животиња
2. Организација карантинског смештаја животиња
3. Уклањање лешева животиња са јавних и других површина
4. Организација и транспорт лешева животиња са јавних површина
5.  Удомљавање напуштених паса и мачака</t>
  </si>
  <si>
    <t>Контрола броја напуштених животиња и смањење ризика по здравље људи</t>
  </si>
  <si>
    <t>1. Изградња и одржавање јавних паркиралишта
2. Наплата паркирања на општим и затвореним паркиралиштима
3. Означавање паркинг места по зонама
4. Уклањање и премештање возила</t>
  </si>
  <si>
    <t>Ефикасно, безбедно и праведно коришћење паркинг простора уз минимизирање саобраћајних проблема и побољшање квалитета живота у на територији ЈЛС</t>
  </si>
  <si>
    <t>Јавни превоз путника у друмском саобраћају</t>
  </si>
  <si>
    <t>1. Организација превоза
2. Израда реда вожње
3. Изградња, одржавање и уређење аутобуске станице и стајалишта
4. Изградња и постављање мањих монтажних објеката на стајалиштима и окретницама
5. Праћење извршења уговорних обавеза</t>
  </si>
  <si>
    <t>Ефикасан, сигуран, приступачан и одржив систем превоза који задовољава потребе путника, смањује саобраћајне гужве, минимизира негативне утицаје на животну средину и подстиче одрживи транспорт</t>
  </si>
  <si>
    <t>1. Набавка, израда и издавање картица
2. Продаја месечних и повлашћених карата
3. Пријем, обрада и одговор на добијене упите
4. Информисање путника путем Кол центра
5. Објављивање сервисних информација на интернет презентацији предузећа
6. Праћење и анализа предлога и сугестија корисника превиза
7. Израда извештаја</t>
  </si>
  <si>
    <t>Тачно, јасно и благовремено информисање корисника превоза и праћење корисничког искуства</t>
  </si>
  <si>
    <t>1. Изградња локалних путева
2. Одржавање саобраћајница на територији града
3. Чишћење коловоза од снега и леда
4. Обележавање и одржавање хоризонталне саобраћајне сигнализације
5. Постављање и одржавање вертикалне саобраћајне сигнализације 
6. Постављање и одржавање светлосне саобраћајне сигнализације
7. Постављање и одржавање светлосне саобраћајне опреме пута</t>
  </si>
  <si>
    <t>Одржавање и унапређење путне инфраструктуре ради задовољења потреба савременог саобраћаја и доприноса економском, социјалном и еколошком развоју ЈЛС</t>
  </si>
  <si>
    <t>1. Одржавање и редовна замена светлећих тела
2. Редовно чишћење, бојење и прање стубова и светлећих тела
3. Постављање, одржавање и скидање украсне расвете</t>
  </si>
  <si>
    <t>Ефикасан и функционалнан систем јавне расвете на територији ЈЛС</t>
  </si>
  <si>
    <t>1. Одржавање стамбених зграда
2. Чишћење објеката, унутрашње чишћење зграда, дезинфекција и заштита од штеточина</t>
  </si>
  <si>
    <t xml:space="preserve">1. Израда аналитичко планске основе у области социјално стамбене политике ЈЛС
2. Управљање, одржавање и располагање становима социјалног становања
3. Наплата закупнине и станарине
4. Стручна, техничка и административна подршка Комисији за расподелу станова у власништву ЈЛС </t>
  </si>
  <si>
    <t>1.  Изградња и одржавање стамбено комуналних и јавних објеката
2. Прибављање пројектно техничке документације за пројекте изградње и одржавања
3. Прибављање и отуђење некретнина у власништву ЈЛС
4. Издавање и управљање некретнинама у власништву ЈЛС 
5. Вођење евиденције станова – стамбеног фонда ЈЛС</t>
  </si>
  <si>
    <t>Ефикасно и одговорно управљање некретнинама у власништву ЈЛС</t>
  </si>
  <si>
    <t>Обезбедити функционалност, безбедност и енергетску ефикасност стамбеног и пословног простора</t>
  </si>
  <si>
    <t>Обезбедити доступност, приступачност и квалитетно становање за све социјалне групе, посебно за угрожене и маргинализоване, уз одржавање дугорочне одрживости и одговорно управљање ресурсима</t>
  </si>
  <si>
    <t>1. Увођење нових технологија, пријем и одржавање хардвера у  информациони  ситем
2. Мониторинг етернет мреже, имплементација и подешавања мрежног хардвера и софтвера
3. Администрирање софтвера
4. Увођење новог корисника у систем и ажурирање статуса корисника
5. Техничка спецификација и имплементација нових пројеката
6. Ажурирање сајта и друштвених мрежа предузећа  
7. Увођење новог софтвера за заштиту инф. система, пријем, инсталација, надгледање система
8. Обука корисника за безбедно коришћење информатичких ресурса
9. Увођење нових технологија, мониторинг и одржавање кроз комуникација са добављачем интернета, веб и маил хостинг услуга	
10. Истраживање тржишта, сагледаваење потреба предузећа и дефинисање техничке спецификације за набавку ИТ добара, радова и услуга</t>
  </si>
  <si>
    <t>Обезбеђивање функционалности информационих система, ИТ опреме и интернет презентације</t>
  </si>
  <si>
    <t>Обављање административно- канцеларијских послова на прописан начин (у складу са позитивним прописима о канцеларијском  пословању)</t>
  </si>
  <si>
    <t>Унапређење услуга и репутације предузећа</t>
  </si>
  <si>
    <t>1. Припрема афирмативних, актуелних  и промотивних информација за представљање предузећа   
2. Припрема смерница за унапређење визуелног идентитета и наступа у јавности и оглашавања на друштвеним мрежама 
3. Координација са екстерним сарадницима у вези са реализацијом маркетиншких активности  
4. Унапређење интернет презентације и апликација на основу предлога и сугестија корисника услуга
5. Издавање простора за постављање рекламног материјала
6. Праћење и мерење задовољства корисника услуга
7. Решавање рекламација и приговора
8. Израда статистичких и других извештаја</t>
  </si>
  <si>
    <t>Ефикасно и одговорно управљање финансијским ресурсима</t>
  </si>
  <si>
    <t>Благовремено прикупљање, адекватна обрада, тачно евидентирање  и чување података о економским активностима предузећа, као и правилно и тачно извештавање о имовинском и финансијском положају предузећа</t>
  </si>
  <si>
    <t xml:space="preserve">1.Пријем, складиштење и издавање  материјалних средстава
2.Шифрирање материјалних средстава
3.Вођење прописаних евиденција и картотеке
4.Вођење материјалне документације за остварени промет
5. Издавање налога за продају робе
6. Вођење базе података о количинама и вредности залиха робе у магацину 
7. Праћење стања и расподеле залиха
8. Израда извештаја о стању залиха </t>
  </si>
  <si>
    <t>Ефикасно и транспарентно управљање залихама кроз тачну и ажурну евиденцију робе и добара</t>
  </si>
  <si>
    <t>Одржив и функционалан развој ЈЛС, у складу са потребама и интересима заједнице, уз поштовање принципа одрживог развоја, еколошких стандарда и социјалне инклузије</t>
  </si>
  <si>
    <t>Верзија: 1</t>
  </si>
  <si>
    <t>Пријем инструкција за израду планова и програма пословања
2.	Прикупљање података за израду планова и програма пословања
3.	Анализа о потрошњи у ранијим периодима
4.	Израда нацрта планова и програма пословања
5.	Усвајање планова и програма рада од стране Надзорног одбора
6.	Достављање плана и програма рада надлежној служби оснивача
7. Објављивање планова и програма рада на интернет страници предузећа
8. Израда извештаја о реализацији програма пословања</t>
  </si>
  <si>
    <t xml:space="preserve">Процедура израде ценовника услуга </t>
  </si>
  <si>
    <t>Процедура израде завршног финансијског извештаја и достављање АПР-у</t>
  </si>
  <si>
    <t>Процедура фактурисања</t>
  </si>
  <si>
    <t>Спровођење поступка набавки</t>
  </si>
  <si>
    <t>Процедура за припрему и реализацију седница Надзорног одбора</t>
  </si>
  <si>
    <t>Производња и испорука топлотне енергије</t>
  </si>
  <si>
    <t>Израда техничке документације</t>
  </si>
  <si>
    <t>1. Израда идејних решења објеката по налогу оснивача
2. Израда пројеката за грађевинску дозволу и пројеката за извођење по налогу оснивача
3. Израда предмера и предрачуна за текуће одржавање објеката у својини Града
4. Израда идејних пројеката и техничких решења за инвестиционо одржавање, постављање монтажних објеката и реконструкцију јавних објеката и јавних градских површина
5. Израда инжењерских-геодетских радова
6. Израда техничких извештаја о стању објеката, инсталација, инфраструктурне мреже и спољног уређења
7. Израда планске и техничке документације за изградњу система комуналне инфраструктуре (водоснабдевање, фекална и кишна канализација, уређење водотокова, саобраћајница, јавних и зелених површина) 
8. Управљање пројектима, стручни и пројектантски надзор</t>
  </si>
  <si>
    <t>Створити функционалан, чист, здрав и добро повезан простор за квалалитетан живот локалне заједнице</t>
  </si>
  <si>
    <t>Процедура израде планске и техничке документације</t>
  </si>
  <si>
    <t>Процедура за спровођење стручног и пројектантског надзора</t>
  </si>
  <si>
    <t>Управљање, надзор и праћење извршења уговорних обавеза</t>
  </si>
  <si>
    <t>1. Стручни надзор над изградњом и реконструкцијом водоводне и канализационе мреже
2. Надзор квалитета и обима изведених радова на изградњи и одржавању јавне расвете
3. Надзор над изградњом објеката чији је инвеститор ЈЛС 
4. Управљање пројектима изградње објеката високоградње
5. Управљање дечијим игралиштима
6. Израда катастра јавних спортских игралишта</t>
  </si>
  <si>
    <t>Обезбеђивање благовремене, квалитетне и уговором дефинисане реализације пројеката и активности кроз ефикасно управљање, стручни надзор и континуирано праћење извршења уговорних обавеза, у складу са техничким стандардима и прописима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</si>
</sst>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rgb="FFFF0000"/>
      <name val="Calibri"/>
      <family val="2"/>
      <scheme val="minor"/>
    </font>
    <font>
      <b/>
      <sz val="11"/>
      <name val="Times New Roman"/>
      <family val="1"/>
    </font>
    <font>
      <sz val="11"/>
      <color theme="1"/>
      <name val="Times New Roman"/>
      <family val="1"/>
    </font>
    <font>
      <sz val="10"/>
      <color theme="1"/>
      <name val="Times New Roman"/>
      <family val="1"/>
    </font>
    <font>
      <sz val="12"/>
      <color theme="1"/>
      <name val="Times New Roman"/>
      <family val="1"/>
    </font>
    <font>
      <b/>
      <sz val="12"/>
      <color theme="1"/>
      <name val="Times New Roman"/>
      <family val="1"/>
    </font>
    <font>
      <sz val="48"/>
      <color theme="1"/>
      <name val="Calibri"/>
      <family val="2"/>
      <scheme val="minor"/>
    </font>
    <font>
      <sz val="20"/>
      <name val="Times New Roman"/>
      <family val="1"/>
    </font>
    <font>
      <sz val="12"/>
      <name val="Times New Roman"/>
      <family val="1"/>
    </font>
    <font>
      <sz val="10"/>
      <color theme="1"/>
      <name val="Calibri"/>
      <family val="2"/>
      <scheme val="minor"/>
    </font>
    <font>
      <b/>
      <sz val="20"/>
      <color theme="0"/>
      <name val="Calibri"/>
      <family val="2"/>
      <scheme val="minor"/>
    </font>
    <font>
      <b/>
      <sz val="11"/>
      <color theme="0"/>
      <name val="Calibri"/>
      <family val="2"/>
      <scheme val="minor"/>
    </font>
    <font>
      <b/>
      <sz val="14"/>
      <color theme="0"/>
      <name val="Calibri"/>
      <family val="2"/>
      <scheme val="minor"/>
    </font>
    <font>
      <b/>
      <sz val="10"/>
      <color theme="0"/>
      <name val="Calibri"/>
      <family val="2"/>
      <scheme val="minor"/>
    </font>
    <font>
      <b/>
      <sz val="1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0"/>
      <name val="Calibri"/>
      <family val="2"/>
      <scheme val="minor"/>
    </font>
    <font>
      <b/>
      <sz val="10"/>
      <name val="Calibri"/>
      <family val="2"/>
      <scheme val="minor"/>
    </font>
    <font>
      <b/>
      <sz val="12"/>
      <name val="Calibri"/>
      <family val="2"/>
      <scheme val="minor"/>
    </font>
    <font>
      <b/>
      <sz val="12"/>
      <color theme="1"/>
      <name val="Calibri"/>
      <family val="2"/>
      <scheme val="minor"/>
    </font>
    <font>
      <sz val="11"/>
      <name val="Calibri"/>
      <family val="2"/>
      <scheme val="minor"/>
    </font>
    <font>
      <sz val="36"/>
      <color theme="1"/>
      <name val="Calibri"/>
      <family val="2"/>
      <scheme val="minor"/>
    </font>
    <font>
      <sz val="11"/>
      <color rgb="FFCCFFFF"/>
      <name val="Calibri"/>
      <family val="2"/>
      <scheme val="minor"/>
    </font>
    <font>
      <sz val="8"/>
      <name val="Calibri"/>
      <family val="2"/>
      <scheme val="minor"/>
    </font>
    <font>
      <sz val="26"/>
      <name val="Calibri"/>
      <family val="2"/>
      <scheme val="minor"/>
    </font>
    <font>
      <sz val="12"/>
      <color theme="1"/>
      <name val="Calibri"/>
      <family val="2"/>
      <scheme val="minor"/>
    </font>
    <font>
      <sz val="10"/>
      <color theme="9"/>
      <name val="Calibri"/>
      <family val="2"/>
      <scheme val="minor"/>
    </font>
    <font>
      <sz val="10"/>
      <color theme="9" tint="-0.499984740745262"/>
      <name val="Calibri"/>
      <family val="2"/>
      <scheme val="minor"/>
    </font>
  </fonts>
  <fills count="3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7523AF"/>
        <bgColor indexed="64"/>
      </patternFill>
    </fill>
    <fill>
      <patternFill patternType="solid">
        <fgColor rgb="FFFFC000"/>
        <bgColor indexed="64"/>
      </patternFill>
    </fill>
    <fill>
      <patternFill patternType="solid">
        <fgColor rgb="FF405E6B"/>
        <bgColor indexed="64"/>
      </patternFill>
    </fill>
    <fill>
      <patternFill patternType="solid">
        <fgColor rgb="FFBED0D8"/>
        <bgColor indexed="64"/>
      </patternFill>
    </fill>
    <fill>
      <patternFill patternType="solid">
        <fgColor rgb="FF752373"/>
        <bgColor indexed="64"/>
      </patternFill>
    </fill>
    <fill>
      <patternFill patternType="solid">
        <fgColor rgb="FFBBC346"/>
        <bgColor indexed="64"/>
      </patternFill>
    </fill>
    <fill>
      <patternFill patternType="solid">
        <fgColor rgb="FFF18700"/>
        <bgColor indexed="64"/>
      </patternFill>
    </fill>
    <fill>
      <patternFill patternType="solid">
        <fgColor rgb="FFFFDBAB"/>
        <bgColor indexed="64"/>
      </patternFill>
    </fill>
    <fill>
      <patternFill patternType="solid">
        <fgColor rgb="FFE5ECEF"/>
        <bgColor indexed="64"/>
      </patternFill>
    </fill>
    <fill>
      <patternFill patternType="solid">
        <fgColor rgb="FFFFF6D1"/>
        <bgColor indexed="64"/>
      </patternFill>
    </fill>
    <fill>
      <patternFill patternType="solid">
        <fgColor rgb="FFEBFCFF"/>
        <bgColor indexed="64"/>
      </patternFill>
    </fill>
    <fill>
      <patternFill patternType="solid">
        <fgColor rgb="FFFAFBF3"/>
        <bgColor indexed="64"/>
      </patternFill>
    </fill>
    <fill>
      <patternFill patternType="solid">
        <fgColor rgb="FFC2BAD8"/>
        <bgColor indexed="64"/>
      </patternFill>
    </fill>
    <fill>
      <patternFill patternType="solid">
        <fgColor rgb="FFFCE3D8"/>
        <bgColor indexed="64"/>
      </patternFill>
    </fill>
    <fill>
      <patternFill patternType="solid">
        <fgColor rgb="FF0070C0"/>
        <bgColor indexed="64"/>
      </patternFill>
    </fill>
    <fill>
      <patternFill patternType="solid">
        <fgColor rgb="FFF1D3D8"/>
        <bgColor indexed="64"/>
      </patternFill>
    </fill>
    <fill>
      <patternFill patternType="solid">
        <fgColor rgb="FFD9D4EC"/>
        <bgColor indexed="64"/>
      </patternFill>
    </fill>
    <fill>
      <patternFill patternType="solid">
        <fgColor rgb="FFC2E2E4"/>
        <bgColor indexed="64"/>
      </patternFill>
    </fill>
    <fill>
      <patternFill patternType="solid">
        <fgColor rgb="FFED8B9B"/>
        <bgColor indexed="64"/>
      </patternFill>
    </fill>
    <fill>
      <patternFill patternType="solid">
        <fgColor rgb="FFEDFB97"/>
        <bgColor indexed="64"/>
      </patternFill>
    </fill>
    <fill>
      <patternFill patternType="solid">
        <fgColor rgb="FFFFDF57"/>
        <bgColor indexed="64"/>
      </patternFill>
    </fill>
    <fill>
      <patternFill patternType="solid">
        <fgColor rgb="FFE7EABC"/>
        <bgColor indexed="64"/>
      </patternFill>
    </fill>
    <fill>
      <patternFill patternType="solid">
        <fgColor rgb="FFCC8AB4"/>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92D050"/>
        <bgColor indexed="64"/>
      </patternFill>
    </fill>
    <fill>
      <patternFill patternType="solid">
        <fgColor theme="9"/>
        <bgColor indexed="64"/>
      </patternFill>
    </fill>
    <fill>
      <patternFill patternType="solid">
        <fgColor rgb="FF00206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263">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wrapText="1"/>
    </xf>
    <xf numFmtId="0" fontId="0" fillId="0" borderId="0" xfId="0" applyAlignment="1">
      <alignment horizontal="center" vertical="center" wrapText="1"/>
    </xf>
    <xf numFmtId="0" fontId="6" fillId="0" borderId="0" xfId="0" applyFont="1" applyAlignment="1">
      <alignment vertical="center" wrapText="1"/>
    </xf>
    <xf numFmtId="49" fontId="0" fillId="0" borderId="0" xfId="0" applyNumberFormat="1"/>
    <xf numFmtId="49" fontId="7" fillId="0" borderId="0" xfId="0" applyNumberFormat="1" applyFont="1"/>
    <xf numFmtId="0" fontId="1" fillId="0" borderId="0" xfId="0" applyFont="1"/>
    <xf numFmtId="0" fontId="5" fillId="3" borderId="0" xfId="0" applyFont="1" applyFill="1" applyAlignment="1">
      <alignment horizontal="center" vertical="center"/>
    </xf>
    <xf numFmtId="0" fontId="5" fillId="0" borderId="0" xfId="0" applyFont="1" applyAlignment="1">
      <alignment horizontal="center" vertical="center"/>
    </xf>
    <xf numFmtId="0" fontId="0" fillId="3" borderId="0" xfId="0" applyFill="1"/>
    <xf numFmtId="49" fontId="3" fillId="3" borderId="1" xfId="0" applyNumberFormat="1" applyFont="1" applyFill="1" applyBorder="1" applyAlignment="1">
      <alignment horizontal="center" vertical="center" wrapText="1"/>
    </xf>
    <xf numFmtId="0" fontId="1" fillId="0" borderId="0" xfId="0" applyFont="1" applyAlignment="1">
      <alignment vertical="center"/>
    </xf>
    <xf numFmtId="0" fontId="10" fillId="0" borderId="0" xfId="0" applyFont="1"/>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1" fillId="0" borderId="0" xfId="0" applyFont="1" applyAlignment="1">
      <alignment horizontal="center" vertical="center"/>
    </xf>
    <xf numFmtId="0" fontId="0" fillId="0" borderId="0" xfId="0" applyAlignment="1">
      <alignment horizontal="center"/>
    </xf>
    <xf numFmtId="0" fontId="12" fillId="5" borderId="2" xfId="0" applyFont="1" applyFill="1" applyBorder="1" applyAlignment="1">
      <alignment horizontal="right" wrapText="1"/>
    </xf>
    <xf numFmtId="0" fontId="12" fillId="5" borderId="2" xfId="0" applyFont="1" applyFill="1" applyBorder="1" applyAlignment="1">
      <alignment horizontal="right"/>
    </xf>
    <xf numFmtId="0" fontId="12" fillId="5" borderId="6" xfId="0" applyFont="1" applyFill="1" applyBorder="1"/>
    <xf numFmtId="0" fontId="12" fillId="5" borderId="2" xfId="0" applyFont="1" applyFill="1" applyBorder="1" applyProtection="1">
      <protection locked="0"/>
    </xf>
    <xf numFmtId="0" fontId="16"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2" fillId="9" borderId="1" xfId="0" applyFont="1" applyFill="1" applyBorder="1" applyAlignment="1">
      <alignment horizontal="center" vertical="center"/>
    </xf>
    <xf numFmtId="0" fontId="12" fillId="9"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2" borderId="1" xfId="0" applyFont="1" applyFill="1" applyBorder="1" applyAlignment="1">
      <alignment horizontal="center" vertical="center" textRotation="90" wrapText="1"/>
    </xf>
    <xf numFmtId="49" fontId="0" fillId="0" borderId="0" xfId="0" applyNumberFormat="1" applyAlignment="1">
      <alignment horizontal="center" vertical="center"/>
    </xf>
    <xf numFmtId="49" fontId="19" fillId="13" borderId="2" xfId="0" applyNumberFormat="1" applyFont="1" applyFill="1" applyBorder="1" applyAlignment="1" applyProtection="1">
      <alignment horizontal="center" vertical="center" wrapText="1"/>
      <protection locked="0"/>
    </xf>
    <xf numFmtId="49" fontId="19" fillId="15" borderId="1" xfId="0" applyNumberFormat="1" applyFont="1" applyFill="1" applyBorder="1" applyAlignment="1" applyProtection="1">
      <alignment horizontal="center" vertical="center" wrapText="1"/>
      <protection locked="0"/>
    </xf>
    <xf numFmtId="49" fontId="19" fillId="16" borderId="1" xfId="0" applyNumberFormat="1" applyFont="1" applyFill="1" applyBorder="1" applyAlignment="1" applyProtection="1">
      <alignment horizontal="center" vertical="center" wrapText="1"/>
      <protection locked="0"/>
    </xf>
    <xf numFmtId="49" fontId="19" fillId="17" borderId="1" xfId="0" applyNumberFormat="1" applyFont="1" applyFill="1" applyBorder="1" applyAlignment="1" applyProtection="1">
      <alignment horizontal="center" vertical="center" wrapText="1"/>
      <protection locked="0"/>
    </xf>
    <xf numFmtId="49" fontId="19" fillId="18" borderId="1" xfId="0" applyNumberFormat="1" applyFont="1" applyFill="1" applyBorder="1" applyAlignment="1" applyProtection="1">
      <alignment horizontal="center" vertical="center" wrapText="1"/>
      <protection locked="0"/>
    </xf>
    <xf numFmtId="0" fontId="13" fillId="19"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49" fontId="19" fillId="20" borderId="1" xfId="0" applyNumberFormat="1" applyFont="1" applyFill="1" applyBorder="1" applyAlignment="1" applyProtection="1">
      <alignment horizontal="center" vertical="center" wrapText="1"/>
      <protection locked="0"/>
    </xf>
    <xf numFmtId="49" fontId="19" fillId="21" borderId="1" xfId="0" applyNumberFormat="1" applyFont="1" applyFill="1" applyBorder="1" applyAlignment="1" applyProtection="1">
      <alignment horizontal="center" vertical="center" wrapText="1"/>
      <protection locked="0"/>
    </xf>
    <xf numFmtId="49" fontId="19" fillId="21" borderId="4" xfId="0" applyNumberFormat="1" applyFont="1" applyFill="1" applyBorder="1" applyAlignment="1" applyProtection="1">
      <alignment horizontal="center" vertical="center" wrapText="1"/>
      <protection locked="0"/>
    </xf>
    <xf numFmtId="49" fontId="19" fillId="22" borderId="1" xfId="0" applyNumberFormat="1" applyFont="1" applyFill="1" applyBorder="1" applyAlignment="1" applyProtection="1">
      <alignment horizontal="center" vertical="center" wrapText="1"/>
      <protection locked="0"/>
    </xf>
    <xf numFmtId="49" fontId="19" fillId="22" borderId="3" xfId="0" applyNumberFormat="1" applyFont="1" applyFill="1" applyBorder="1" applyAlignment="1" applyProtection="1">
      <alignment horizontal="center" vertical="center" wrapText="1"/>
      <protection locked="0"/>
    </xf>
    <xf numFmtId="49" fontId="19" fillId="23" borderId="1" xfId="0" applyNumberFormat="1" applyFont="1" applyFill="1" applyBorder="1" applyAlignment="1" applyProtection="1">
      <alignment horizontal="center" vertical="center" wrapText="1"/>
      <protection locked="0"/>
    </xf>
    <xf numFmtId="49" fontId="19" fillId="24" borderId="1" xfId="0" applyNumberFormat="1" applyFont="1" applyFill="1" applyBorder="1" applyAlignment="1" applyProtection="1">
      <alignment horizontal="center" vertical="center" wrapText="1"/>
      <protection locked="0"/>
    </xf>
    <xf numFmtId="49" fontId="19" fillId="25" borderId="1" xfId="0" applyNumberFormat="1" applyFont="1" applyFill="1" applyBorder="1" applyAlignment="1" applyProtection="1">
      <alignment horizontal="center" vertical="center" wrapText="1"/>
      <protection locked="0"/>
    </xf>
    <xf numFmtId="49" fontId="19" fillId="26" borderId="1" xfId="0" applyNumberFormat="1" applyFont="1" applyFill="1" applyBorder="1" applyAlignment="1" applyProtection="1">
      <alignment horizontal="center" vertical="center" wrapText="1"/>
      <protection locked="0"/>
    </xf>
    <xf numFmtId="49" fontId="19" fillId="27" borderId="1" xfId="0" applyNumberFormat="1" applyFont="1" applyFill="1" applyBorder="1" applyAlignment="1" applyProtection="1">
      <alignment horizontal="center" vertical="center" wrapText="1"/>
      <protection locked="0"/>
    </xf>
    <xf numFmtId="49" fontId="19" fillId="21" borderId="1" xfId="0" applyNumberFormat="1" applyFont="1" applyFill="1" applyBorder="1" applyAlignment="1" applyProtection="1">
      <alignment horizontal="left" vertical="center" wrapText="1"/>
      <protection locked="0"/>
    </xf>
    <xf numFmtId="49" fontId="19" fillId="21" borderId="4" xfId="0" applyNumberFormat="1" applyFont="1" applyFill="1" applyBorder="1" applyAlignment="1" applyProtection="1">
      <alignment horizontal="left" vertical="center" wrapText="1"/>
      <protection locked="0"/>
    </xf>
    <xf numFmtId="49" fontId="19" fillId="21" borderId="5" xfId="0" applyNumberFormat="1" applyFont="1" applyFill="1" applyBorder="1" applyAlignment="1" applyProtection="1">
      <alignment horizontal="center" vertical="center" wrapText="1"/>
      <protection locked="0"/>
    </xf>
    <xf numFmtId="49" fontId="19" fillId="21" borderId="1" xfId="0" applyNumberFormat="1" applyFont="1" applyFill="1" applyBorder="1" applyAlignment="1" applyProtection="1">
      <alignment vertical="center" wrapText="1"/>
      <protection locked="0"/>
    </xf>
    <xf numFmtId="49" fontId="15" fillId="0" borderId="0" xfId="0" applyNumberFormat="1" applyFont="1" applyProtection="1">
      <protection locked="0"/>
    </xf>
    <xf numFmtId="49" fontId="19" fillId="0" borderId="0" xfId="0" applyNumberFormat="1" applyFont="1" applyAlignment="1" applyProtection="1">
      <alignment horizontal="center"/>
      <protection locked="0"/>
    </xf>
    <xf numFmtId="49" fontId="20" fillId="21" borderId="1" xfId="0" applyNumberFormat="1" applyFont="1" applyFill="1" applyBorder="1" applyAlignment="1" applyProtection="1">
      <alignment horizontal="center" vertical="center" wrapText="1"/>
      <protection locked="0"/>
    </xf>
    <xf numFmtId="49" fontId="9" fillId="0" borderId="0" xfId="0" applyNumberFormat="1" applyFont="1" applyAlignment="1" applyProtection="1">
      <alignment horizontal="center" vertical="center" wrapText="1"/>
      <protection locked="0"/>
    </xf>
    <xf numFmtId="49" fontId="9" fillId="0" borderId="0" xfId="0" applyNumberFormat="1" applyFont="1" applyAlignment="1" applyProtection="1">
      <alignment vertical="center" wrapText="1"/>
      <protection locked="0"/>
    </xf>
    <xf numFmtId="49" fontId="9" fillId="3" borderId="0" xfId="0" applyNumberFormat="1" applyFont="1" applyFill="1" applyProtection="1">
      <protection locked="0"/>
    </xf>
    <xf numFmtId="49" fontId="19" fillId="0" borderId="0" xfId="0" applyNumberFormat="1" applyFont="1" applyProtection="1">
      <protection locked="0"/>
    </xf>
    <xf numFmtId="49" fontId="19" fillId="0" borderId="0" xfId="0" applyNumberFormat="1" applyFont="1" applyAlignment="1" applyProtection="1">
      <alignment horizontal="center" vertical="center"/>
      <protection locked="0"/>
    </xf>
    <xf numFmtId="49" fontId="9" fillId="0" borderId="0" xfId="0" applyNumberFormat="1" applyFont="1" applyProtection="1">
      <protection locked="0"/>
    </xf>
    <xf numFmtId="49" fontId="15" fillId="7" borderId="0" xfId="0" applyNumberFormat="1" applyFont="1" applyFill="1"/>
    <xf numFmtId="49" fontId="19" fillId="7" borderId="0" xfId="0" applyNumberFormat="1" applyFont="1" applyFill="1" applyAlignment="1">
      <alignment horizontal="center"/>
    </xf>
    <xf numFmtId="49" fontId="8" fillId="0" borderId="0" xfId="0" applyNumberFormat="1" applyFont="1"/>
    <xf numFmtId="49" fontId="15" fillId="0" borderId="0" xfId="0" applyNumberFormat="1" applyFont="1"/>
    <xf numFmtId="49" fontId="20" fillId="0" borderId="0" xfId="0" applyNumberFormat="1" applyFont="1" applyAlignment="1">
      <alignment horizontal="center" vertical="center"/>
    </xf>
    <xf numFmtId="49" fontId="20" fillId="0" borderId="0" xfId="0" applyNumberFormat="1" applyFont="1" applyAlignment="1">
      <alignment horizontal="left" vertical="center"/>
    </xf>
    <xf numFmtId="49" fontId="2" fillId="0" borderId="0" xfId="0" applyNumberFormat="1" applyFont="1"/>
    <xf numFmtId="49" fontId="21" fillId="8" borderId="1" xfId="0" applyNumberFormat="1" applyFont="1" applyFill="1" applyBorder="1" applyAlignment="1">
      <alignment horizontal="center" vertical="center" wrapText="1"/>
    </xf>
    <xf numFmtId="49" fontId="10" fillId="28" borderId="1" xfId="0" applyNumberFormat="1" applyFont="1" applyFill="1" applyBorder="1" applyAlignment="1" applyProtection="1">
      <alignment horizontal="center" vertical="center" wrapText="1"/>
      <protection locked="0"/>
    </xf>
    <xf numFmtId="0" fontId="0" fillId="28" borderId="10" xfId="0" applyFill="1" applyBorder="1" applyProtection="1">
      <protection locked="0"/>
    </xf>
    <xf numFmtId="0" fontId="0" fillId="28" borderId="2" xfId="0" applyFill="1" applyBorder="1" applyProtection="1">
      <protection locked="0"/>
    </xf>
    <xf numFmtId="49" fontId="4" fillId="28" borderId="1" xfId="0" applyNumberFormat="1" applyFont="1" applyFill="1" applyBorder="1" applyAlignment="1" applyProtection="1">
      <alignment horizontal="center" vertical="center" wrapText="1"/>
      <protection locked="0"/>
    </xf>
    <xf numFmtId="0" fontId="4" fillId="28" borderId="1" xfId="0" applyFont="1" applyFill="1" applyBorder="1" applyAlignment="1" applyProtection="1">
      <alignment horizontal="center" vertical="center" wrapText="1"/>
      <protection locked="0"/>
    </xf>
    <xf numFmtId="0" fontId="0" fillId="28" borderId="1" xfId="0" applyFill="1" applyBorder="1" applyAlignment="1">
      <alignment vertical="center" wrapText="1"/>
    </xf>
    <xf numFmtId="0" fontId="0" fillId="28" borderId="1" xfId="0" applyFill="1" applyBorder="1" applyAlignment="1" applyProtection="1">
      <alignment horizontal="center" vertical="center" wrapText="1"/>
      <protection locked="0"/>
    </xf>
    <xf numFmtId="0" fontId="0" fillId="10" borderId="4" xfId="0" applyFill="1" applyBorder="1" applyAlignment="1" applyProtection="1">
      <alignment horizontal="center" vertical="center" wrapText="1"/>
      <protection locked="0"/>
    </xf>
    <xf numFmtId="0" fontId="10" fillId="28" borderId="1" xfId="0" applyFont="1" applyFill="1" applyBorder="1" applyAlignment="1">
      <alignment horizontal="center" vertical="center" wrapText="1"/>
    </xf>
    <xf numFmtId="0" fontId="10" fillId="28" borderId="1" xfId="0" applyFont="1" applyFill="1" applyBorder="1" applyAlignment="1" applyProtection="1">
      <alignment horizontal="center" vertical="center" wrapText="1"/>
      <protection locked="0"/>
    </xf>
    <xf numFmtId="49" fontId="19" fillId="15" borderId="3" xfId="0" applyNumberFormat="1" applyFont="1" applyFill="1" applyBorder="1" applyAlignment="1" applyProtection="1">
      <alignment horizontal="center" vertical="center" wrapText="1"/>
      <protection locked="0"/>
    </xf>
    <xf numFmtId="49" fontId="10" fillId="17" borderId="1" xfId="0" applyNumberFormat="1" applyFont="1" applyFill="1" applyBorder="1" applyAlignment="1" applyProtection="1">
      <alignment horizontal="center" vertical="center" wrapText="1"/>
      <protection locked="0"/>
    </xf>
    <xf numFmtId="49" fontId="9" fillId="3" borderId="0" xfId="0" applyNumberFormat="1" applyFont="1" applyFill="1" applyAlignment="1" applyProtection="1">
      <alignment vertical="center" wrapText="1"/>
      <protection locked="0"/>
    </xf>
    <xf numFmtId="49" fontId="12" fillId="7" borderId="1" xfId="0" applyNumberFormat="1" applyFont="1" applyFill="1" applyBorder="1" applyAlignment="1">
      <alignment horizontal="center" vertical="center" wrapText="1"/>
    </xf>
    <xf numFmtId="0" fontId="5" fillId="3" borderId="0" xfId="0" applyFont="1" applyFill="1" applyAlignment="1">
      <alignment horizontal="center"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19" fillId="29" borderId="1" xfId="0" applyNumberFormat="1" applyFont="1" applyFill="1" applyBorder="1" applyAlignment="1" applyProtection="1">
      <alignment horizontal="center" vertical="center" wrapText="1"/>
      <protection locked="0"/>
    </xf>
    <xf numFmtId="49" fontId="19" fillId="29" borderId="1" xfId="0" applyNumberFormat="1" applyFont="1" applyFill="1" applyBorder="1" applyAlignment="1" applyProtection="1">
      <alignment vertical="center" wrapText="1"/>
      <protection locked="0"/>
    </xf>
    <xf numFmtId="49" fontId="19" fillId="15" borderId="1" xfId="0" applyNumberFormat="1" applyFont="1" applyFill="1" applyBorder="1" applyAlignment="1" applyProtection="1">
      <alignment vertical="center" wrapText="1"/>
      <protection locked="0"/>
    </xf>
    <xf numFmtId="49" fontId="19" fillId="26" borderId="1" xfId="0" applyNumberFormat="1" applyFont="1" applyFill="1" applyBorder="1" applyAlignment="1" applyProtection="1">
      <alignment vertical="center" wrapText="1"/>
      <protection locked="0"/>
    </xf>
    <xf numFmtId="49" fontId="19" fillId="20" borderId="1" xfId="0" applyNumberFormat="1" applyFont="1" applyFill="1" applyBorder="1" applyAlignment="1" applyProtection="1">
      <alignment vertical="center" wrapText="1"/>
      <protection locked="0"/>
    </xf>
    <xf numFmtId="49" fontId="19" fillId="22" borderId="1" xfId="0" applyNumberFormat="1" applyFont="1" applyFill="1" applyBorder="1" applyAlignment="1" applyProtection="1">
      <alignment vertical="center" wrapText="1"/>
      <protection locked="0"/>
    </xf>
    <xf numFmtId="49" fontId="19" fillId="17" borderId="1" xfId="0" applyNumberFormat="1" applyFont="1" applyFill="1" applyBorder="1" applyAlignment="1" applyProtection="1">
      <alignment vertical="center" wrapText="1"/>
      <protection locked="0"/>
    </xf>
    <xf numFmtId="49" fontId="19" fillId="24" borderId="1" xfId="0" applyNumberFormat="1" applyFont="1" applyFill="1" applyBorder="1" applyAlignment="1" applyProtection="1">
      <alignment vertical="center" wrapText="1"/>
      <protection locked="0"/>
    </xf>
    <xf numFmtId="49" fontId="19" fillId="23" borderId="1" xfId="0" applyNumberFormat="1" applyFont="1" applyFill="1" applyBorder="1" applyAlignment="1" applyProtection="1">
      <alignment vertical="center" wrapText="1"/>
      <protection locked="0"/>
    </xf>
    <xf numFmtId="49" fontId="19" fillId="16" borderId="1" xfId="0" applyNumberFormat="1" applyFont="1" applyFill="1" applyBorder="1" applyAlignment="1" applyProtection="1">
      <alignment vertical="center" wrapText="1"/>
      <protection locked="0"/>
    </xf>
    <xf numFmtId="49" fontId="19" fillId="18" borderId="1" xfId="0" applyNumberFormat="1" applyFont="1" applyFill="1" applyBorder="1" applyAlignment="1" applyProtection="1">
      <alignment vertical="center" wrapText="1"/>
      <protection locked="0"/>
    </xf>
    <xf numFmtId="49" fontId="19" fillId="4" borderId="1" xfId="0" applyNumberFormat="1" applyFont="1" applyFill="1" applyBorder="1" applyAlignment="1" applyProtection="1">
      <alignment horizontal="center" vertical="center" wrapText="1"/>
      <protection locked="0"/>
    </xf>
    <xf numFmtId="49" fontId="19" fillId="4" borderId="1" xfId="0" applyNumberFormat="1" applyFont="1" applyFill="1" applyBorder="1" applyAlignment="1" applyProtection="1">
      <alignment vertical="center" wrapText="1"/>
      <protection locked="0"/>
    </xf>
    <xf numFmtId="49" fontId="19" fillId="30" borderId="1" xfId="0" applyNumberFormat="1" applyFont="1" applyFill="1" applyBorder="1" applyAlignment="1" applyProtection="1">
      <alignment horizontal="center" vertical="center" wrapText="1"/>
      <protection locked="0"/>
    </xf>
    <xf numFmtId="49" fontId="19" fillId="30" borderId="1" xfId="0" applyNumberFormat="1" applyFont="1" applyFill="1" applyBorder="1" applyAlignment="1" applyProtection="1">
      <alignment vertical="center" wrapText="1"/>
      <protection locked="0"/>
    </xf>
    <xf numFmtId="49" fontId="20" fillId="29" borderId="1" xfId="0" applyNumberFormat="1" applyFont="1" applyFill="1" applyBorder="1" applyAlignment="1" applyProtection="1">
      <alignment horizontal="center" vertical="center" wrapText="1"/>
      <protection locked="0"/>
    </xf>
    <xf numFmtId="49" fontId="20" fillId="20" borderId="1" xfId="0" applyNumberFormat="1" applyFont="1" applyFill="1" applyBorder="1" applyAlignment="1" applyProtection="1">
      <alignment horizontal="center" vertical="center" wrapText="1"/>
      <protection locked="0"/>
    </xf>
    <xf numFmtId="49" fontId="20" fillId="15" borderId="1" xfId="0" applyNumberFormat="1" applyFont="1" applyFill="1" applyBorder="1" applyAlignment="1" applyProtection="1">
      <alignment horizontal="center" vertical="center" wrapText="1"/>
      <protection locked="0"/>
    </xf>
    <xf numFmtId="49" fontId="20" fillId="26" borderId="1" xfId="0" applyNumberFormat="1" applyFont="1" applyFill="1" applyBorder="1" applyAlignment="1" applyProtection="1">
      <alignment horizontal="center" vertical="center" wrapText="1"/>
      <protection locked="0"/>
    </xf>
    <xf numFmtId="49" fontId="20" fillId="22" borderId="1" xfId="0" applyNumberFormat="1" applyFont="1" applyFill="1" applyBorder="1" applyAlignment="1" applyProtection="1">
      <alignment horizontal="center" vertical="center" wrapText="1"/>
      <protection locked="0"/>
    </xf>
    <xf numFmtId="49" fontId="20" fillId="17" borderId="1" xfId="0" applyNumberFormat="1" applyFont="1" applyFill="1" applyBorder="1" applyAlignment="1" applyProtection="1">
      <alignment horizontal="center" vertical="center" wrapText="1"/>
      <protection locked="0"/>
    </xf>
    <xf numFmtId="49" fontId="20" fillId="24" borderId="1" xfId="0" applyNumberFormat="1" applyFont="1" applyFill="1" applyBorder="1" applyAlignment="1" applyProtection="1">
      <alignment horizontal="center" vertical="center" wrapText="1"/>
      <protection locked="0"/>
    </xf>
    <xf numFmtId="49" fontId="20" fillId="23" borderId="1" xfId="0" applyNumberFormat="1" applyFont="1" applyFill="1" applyBorder="1" applyAlignment="1" applyProtection="1">
      <alignment horizontal="center" vertical="center" wrapText="1"/>
      <protection locked="0"/>
    </xf>
    <xf numFmtId="49" fontId="20" fillId="16" borderId="1" xfId="0" applyNumberFormat="1" applyFont="1" applyFill="1" applyBorder="1" applyAlignment="1" applyProtection="1">
      <alignment horizontal="center" vertical="center" wrapText="1"/>
      <protection locked="0"/>
    </xf>
    <xf numFmtId="49" fontId="20" fillId="31" borderId="1" xfId="0" applyNumberFormat="1" applyFont="1" applyFill="1" applyBorder="1" applyAlignment="1" applyProtection="1">
      <alignment horizontal="center" vertical="center" wrapText="1"/>
      <protection locked="0"/>
    </xf>
    <xf numFmtId="49" fontId="20" fillId="4" borderId="1" xfId="0" applyNumberFormat="1" applyFont="1" applyFill="1" applyBorder="1" applyAlignment="1" applyProtection="1">
      <alignment horizontal="center" vertical="center" wrapText="1"/>
      <protection locked="0"/>
    </xf>
    <xf numFmtId="49" fontId="20" fillId="30" borderId="1" xfId="0" applyNumberFormat="1" applyFont="1" applyFill="1" applyBorder="1" applyAlignment="1" applyProtection="1">
      <alignment horizontal="center" vertical="center" wrapText="1"/>
      <protection locked="0"/>
    </xf>
    <xf numFmtId="49" fontId="19" fillId="32" borderId="1" xfId="0" applyNumberFormat="1" applyFont="1" applyFill="1" applyBorder="1" applyAlignment="1" applyProtection="1">
      <alignment horizontal="center" vertical="center" wrapText="1"/>
      <protection locked="0"/>
    </xf>
    <xf numFmtId="49" fontId="20" fillId="32" borderId="1" xfId="0" applyNumberFormat="1" applyFont="1" applyFill="1" applyBorder="1" applyAlignment="1" applyProtection="1">
      <alignment horizontal="center" vertical="center" wrapText="1"/>
      <protection locked="0"/>
    </xf>
    <xf numFmtId="49" fontId="19" fillId="32" borderId="1" xfId="0" applyNumberFormat="1" applyFont="1" applyFill="1" applyBorder="1" applyAlignment="1" applyProtection="1">
      <alignment vertical="center" wrapText="1"/>
      <protection locked="0"/>
    </xf>
    <xf numFmtId="49" fontId="19" fillId="33" borderId="1" xfId="0" applyNumberFormat="1" applyFont="1" applyFill="1" applyBorder="1" applyAlignment="1" applyProtection="1">
      <alignment horizontal="center" vertical="center" wrapText="1"/>
      <protection locked="0"/>
    </xf>
    <xf numFmtId="49" fontId="9" fillId="4" borderId="1" xfId="0" applyNumberFormat="1" applyFont="1" applyFill="1" applyBorder="1" applyAlignment="1" applyProtection="1">
      <alignment horizontal="center" vertical="center" wrapText="1"/>
      <protection locked="0"/>
    </xf>
    <xf numFmtId="0" fontId="10" fillId="28" borderId="1" xfId="0" applyFont="1" applyFill="1" applyBorder="1" applyAlignment="1" applyProtection="1">
      <alignment horizontal="center" vertical="center"/>
      <protection locked="0"/>
    </xf>
    <xf numFmtId="0" fontId="23"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vertical="center"/>
    </xf>
    <xf numFmtId="49" fontId="28" fillId="0" borderId="0" xfId="0" applyNumberFormat="1" applyFont="1"/>
    <xf numFmtId="49" fontId="20" fillId="3" borderId="1" xfId="0" applyNumberFormat="1" applyFont="1" applyFill="1" applyBorder="1" applyAlignment="1" applyProtection="1">
      <alignment horizontal="center" vertical="center" wrapText="1"/>
      <protection locked="0"/>
    </xf>
    <xf numFmtId="49" fontId="19" fillId="3" borderId="1" xfId="0" applyNumberFormat="1" applyFont="1" applyFill="1" applyBorder="1" applyAlignment="1" applyProtection="1">
      <alignment horizontal="center" vertical="center" wrapText="1"/>
      <protection locked="0"/>
    </xf>
    <xf numFmtId="49" fontId="19" fillId="3" borderId="1" xfId="0" applyNumberFormat="1" applyFont="1" applyFill="1" applyBorder="1" applyAlignment="1" applyProtection="1">
      <alignment horizontal="left" vertical="center" wrapText="1"/>
      <protection locked="0"/>
    </xf>
    <xf numFmtId="49" fontId="27" fillId="3" borderId="1" xfId="0" applyNumberFormat="1" applyFont="1" applyFill="1" applyBorder="1" applyAlignment="1" applyProtection="1">
      <alignment horizontal="center" vertical="center" wrapText="1"/>
      <protection locked="0"/>
    </xf>
    <xf numFmtId="49" fontId="19" fillId="31" borderId="1" xfId="0" applyNumberFormat="1" applyFont="1" applyFill="1" applyBorder="1" applyAlignment="1" applyProtection="1">
      <alignment horizontal="center" vertical="center" wrapText="1"/>
      <protection locked="0"/>
    </xf>
    <xf numFmtId="49" fontId="19" fillId="31" borderId="1" xfId="0" applyNumberFormat="1" applyFont="1" applyFill="1" applyBorder="1" applyAlignment="1" applyProtection="1">
      <alignment vertical="center" wrapText="1"/>
      <protection locked="0"/>
    </xf>
    <xf numFmtId="0" fontId="5" fillId="0" borderId="1" xfId="0" applyFont="1" applyBorder="1" applyAlignment="1">
      <alignment horizontal="center" vertical="center" wrapText="1"/>
    </xf>
    <xf numFmtId="49" fontId="0" fillId="13" borderId="2" xfId="0" applyNumberFormat="1" applyFill="1" applyBorder="1" applyAlignment="1" applyProtection="1">
      <alignment horizontal="center" vertical="center" wrapText="1"/>
      <protection locked="0"/>
    </xf>
    <xf numFmtId="49" fontId="0" fillId="20" borderId="1" xfId="0" applyNumberFormat="1" applyFill="1" applyBorder="1" applyAlignment="1" applyProtection="1">
      <alignment horizontal="center" vertical="center" wrapText="1"/>
      <protection locked="0"/>
    </xf>
    <xf numFmtId="49" fontId="0" fillId="23" borderId="1" xfId="0" applyNumberFormat="1" applyFill="1" applyBorder="1" applyAlignment="1" applyProtection="1">
      <alignment horizontal="center" vertical="center" wrapText="1"/>
      <protection locked="0"/>
    </xf>
    <xf numFmtId="49" fontId="0" fillId="25" borderId="1" xfId="0" applyNumberFormat="1" applyFill="1" applyBorder="1" applyAlignment="1" applyProtection="1">
      <alignment horizontal="center" vertical="center" wrapText="1"/>
      <protection locked="0"/>
    </xf>
    <xf numFmtId="49" fontId="0" fillId="26" borderId="1" xfId="0" applyNumberFormat="1" applyFill="1" applyBorder="1" applyAlignment="1" applyProtection="1">
      <alignment horizontal="center" vertical="center" wrapText="1"/>
      <protection locked="0"/>
    </xf>
    <xf numFmtId="49" fontId="0" fillId="27" borderId="1" xfId="0" applyNumberFormat="1" applyFill="1" applyBorder="1" applyAlignment="1" applyProtection="1">
      <alignment horizontal="center" vertical="center" wrapText="1"/>
      <protection locked="0"/>
    </xf>
    <xf numFmtId="49" fontId="25" fillId="24" borderId="1" xfId="0" applyNumberFormat="1" applyFont="1" applyFill="1" applyBorder="1" applyAlignment="1" applyProtection="1">
      <alignment horizontal="center" vertical="center" wrapText="1"/>
      <protection locked="0"/>
    </xf>
    <xf numFmtId="49" fontId="0" fillId="21" borderId="1" xfId="0" applyNumberFormat="1" applyFill="1" applyBorder="1" applyAlignment="1" applyProtection="1">
      <alignment horizontal="center" vertical="center" wrapText="1"/>
      <protection locked="0"/>
    </xf>
    <xf numFmtId="49" fontId="0" fillId="13" borderId="1" xfId="0" applyNumberFormat="1" applyFill="1" applyBorder="1" applyAlignment="1" applyProtection="1">
      <alignment horizontal="center" vertical="center" wrapText="1"/>
      <protection locked="0"/>
    </xf>
    <xf numFmtId="49" fontId="0" fillId="17" borderId="1" xfId="0" applyNumberFormat="1" applyFill="1" applyBorder="1" applyAlignment="1" applyProtection="1">
      <alignment horizontal="center" vertical="center" wrapText="1"/>
      <protection locked="0"/>
    </xf>
    <xf numFmtId="49" fontId="0" fillId="15" borderId="1" xfId="0" applyNumberFormat="1" applyFill="1" applyBorder="1" applyAlignment="1" applyProtection="1">
      <alignment horizontal="center" vertical="center" wrapText="1"/>
      <protection locked="0"/>
    </xf>
    <xf numFmtId="49" fontId="0" fillId="33" borderId="1" xfId="0" applyNumberFormat="1" applyFill="1" applyBorder="1" applyAlignment="1" applyProtection="1">
      <alignment horizontal="center" vertical="center" wrapText="1"/>
      <protection locked="0"/>
    </xf>
    <xf numFmtId="49" fontId="0" fillId="14" borderId="1" xfId="0" applyNumberFormat="1" applyFill="1" applyBorder="1" applyAlignment="1" applyProtection="1">
      <alignment horizontal="center" vertical="center" wrapText="1"/>
      <protection locked="0"/>
    </xf>
    <xf numFmtId="49" fontId="10" fillId="21" borderId="1" xfId="0" applyNumberFormat="1" applyFont="1" applyFill="1" applyBorder="1" applyAlignment="1" applyProtection="1">
      <alignment horizontal="center" vertical="center" wrapText="1"/>
      <protection locked="0"/>
    </xf>
    <xf numFmtId="49" fontId="10" fillId="13" borderId="1" xfId="0" applyNumberFormat="1" applyFont="1" applyFill="1" applyBorder="1" applyAlignment="1" applyProtection="1">
      <alignment horizontal="center" vertical="center" wrapText="1"/>
      <protection locked="0"/>
    </xf>
    <xf numFmtId="49" fontId="10" fillId="20" borderId="1" xfId="0" applyNumberFormat="1" applyFont="1" applyFill="1" applyBorder="1" applyAlignment="1" applyProtection="1">
      <alignment horizontal="center" vertical="center" wrapText="1"/>
      <protection locked="0"/>
    </xf>
    <xf numFmtId="49" fontId="10" fillId="15" borderId="3" xfId="0" applyNumberFormat="1" applyFont="1" applyFill="1" applyBorder="1" applyAlignment="1" applyProtection="1">
      <alignment horizontal="center" vertical="center" wrapText="1"/>
      <protection locked="0"/>
    </xf>
    <xf numFmtId="49" fontId="10" fillId="26" borderId="1" xfId="0" applyNumberFormat="1" applyFont="1" applyFill="1" applyBorder="1" applyAlignment="1" applyProtection="1">
      <alignment horizontal="center" vertical="center" wrapText="1"/>
      <protection locked="0"/>
    </xf>
    <xf numFmtId="49" fontId="10" fillId="15" borderId="1" xfId="0" applyNumberFormat="1" applyFont="1" applyFill="1" applyBorder="1" applyAlignment="1" applyProtection="1">
      <alignment horizontal="center" vertical="center" wrapText="1"/>
      <protection locked="0"/>
    </xf>
    <xf numFmtId="49" fontId="0" fillId="3" borderId="1" xfId="0" applyNumberFormat="1" applyFill="1" applyBorder="1" applyAlignment="1" applyProtection="1">
      <alignment horizontal="center" vertical="center" wrapText="1"/>
      <protection locked="0"/>
    </xf>
    <xf numFmtId="49" fontId="20" fillId="34" borderId="1" xfId="0" applyNumberFormat="1" applyFont="1" applyFill="1" applyBorder="1" applyAlignment="1" applyProtection="1">
      <alignment horizontal="center" vertical="center" wrapText="1"/>
      <protection locked="0"/>
    </xf>
    <xf numFmtId="49" fontId="19" fillId="34" borderId="1" xfId="0" applyNumberFormat="1" applyFont="1" applyFill="1" applyBorder="1" applyAlignment="1" applyProtection="1">
      <alignment horizontal="center" vertical="center" wrapText="1"/>
      <protection locked="0"/>
    </xf>
    <xf numFmtId="49" fontId="19" fillId="34" borderId="1" xfId="0" applyNumberFormat="1" applyFont="1" applyFill="1" applyBorder="1" applyAlignment="1" applyProtection="1">
      <alignment vertical="center" wrapText="1"/>
      <protection locked="0"/>
    </xf>
    <xf numFmtId="49" fontId="30" fillId="23" borderId="1" xfId="0" applyNumberFormat="1" applyFont="1" applyFill="1" applyBorder="1" applyAlignment="1" applyProtection="1">
      <alignment horizontal="center" vertical="center" wrapText="1"/>
      <protection locked="0"/>
    </xf>
    <xf numFmtId="49" fontId="19" fillId="3" borderId="1" xfId="0" applyNumberFormat="1" applyFont="1" applyFill="1" applyBorder="1" applyAlignment="1" applyProtection="1">
      <alignment vertical="center" wrapText="1"/>
      <protection locked="0"/>
    </xf>
    <xf numFmtId="49" fontId="20" fillId="28" borderId="1" xfId="0" applyNumberFormat="1" applyFont="1" applyFill="1" applyBorder="1" applyAlignment="1" applyProtection="1">
      <alignment horizontal="center" vertical="center" wrapText="1"/>
      <protection locked="0"/>
    </xf>
    <xf numFmtId="49" fontId="19" fillId="28" borderId="1" xfId="0" applyNumberFormat="1" applyFont="1" applyFill="1" applyBorder="1" applyAlignment="1" applyProtection="1">
      <alignment horizontal="center" vertical="center" wrapText="1"/>
      <protection locked="0"/>
    </xf>
    <xf numFmtId="49" fontId="19" fillId="28" borderId="1" xfId="0" applyNumberFormat="1" applyFont="1" applyFill="1" applyBorder="1" applyAlignment="1" applyProtection="1">
      <alignment vertical="center" wrapText="1"/>
      <protection locked="0"/>
    </xf>
    <xf numFmtId="49" fontId="29" fillId="24" borderId="1" xfId="0" applyNumberFormat="1" applyFont="1" applyFill="1" applyBorder="1" applyAlignment="1" applyProtection="1">
      <alignment horizontal="center" vertical="center" wrapText="1"/>
      <protection locked="0"/>
    </xf>
    <xf numFmtId="49" fontId="19" fillId="35" borderId="1" xfId="0" applyNumberFormat="1" applyFont="1" applyFill="1" applyBorder="1" applyAlignment="1" applyProtection="1">
      <alignment horizontal="center" vertical="center" wrapText="1"/>
      <protection locked="0"/>
    </xf>
    <xf numFmtId="49" fontId="0" fillId="35" borderId="1" xfId="0" applyNumberFormat="1" applyFill="1" applyBorder="1" applyAlignment="1" applyProtection="1">
      <alignment horizontal="center" vertical="center" wrapText="1"/>
      <protection locked="0"/>
    </xf>
    <xf numFmtId="49" fontId="10" fillId="35" borderId="1" xfId="0" applyNumberFormat="1" applyFont="1" applyFill="1" applyBorder="1" applyAlignment="1" applyProtection="1">
      <alignment horizontal="center" vertical="center" wrapText="1"/>
      <protection locked="0"/>
    </xf>
    <xf numFmtId="49" fontId="0" fillId="35" borderId="0" xfId="0" applyNumberFormat="1" applyFill="1" applyAlignment="1">
      <alignment horizontal="center" vertical="center"/>
    </xf>
    <xf numFmtId="49" fontId="0" fillId="28" borderId="1" xfId="0" applyNumberFormat="1" applyFill="1" applyBorder="1" applyAlignment="1" applyProtection="1">
      <alignment horizontal="center" vertical="center" wrapText="1"/>
      <protection locked="0"/>
    </xf>
    <xf numFmtId="49" fontId="19" fillId="24" borderId="3" xfId="0" applyNumberFormat="1" applyFont="1" applyFill="1" applyBorder="1" applyAlignment="1" applyProtection="1">
      <alignment horizontal="center" vertical="center" wrapText="1"/>
      <protection locked="0"/>
    </xf>
    <xf numFmtId="49" fontId="0" fillId="24" borderId="1" xfId="0" applyNumberFormat="1" applyFill="1" applyBorder="1" applyAlignment="1" applyProtection="1">
      <alignment horizontal="center" vertical="center" wrapText="1"/>
      <protection locked="0"/>
    </xf>
    <xf numFmtId="49" fontId="10" fillId="24" borderId="1" xfId="0" applyNumberFormat="1" applyFont="1" applyFill="1" applyBorder="1" applyAlignment="1" applyProtection="1">
      <alignment horizontal="center" vertical="center" wrapText="1"/>
      <protection locked="0"/>
    </xf>
    <xf numFmtId="49" fontId="19" fillId="6" borderId="1" xfId="0" applyNumberFormat="1" applyFont="1" applyFill="1" applyBorder="1" applyAlignment="1" applyProtection="1">
      <alignment horizontal="center" vertical="center" wrapText="1"/>
      <protection locked="0"/>
    </xf>
    <xf numFmtId="49" fontId="0" fillId="6" borderId="1" xfId="0" applyNumberFormat="1" applyFill="1" applyBorder="1" applyAlignment="1" applyProtection="1">
      <alignment horizontal="center" vertical="center" wrapText="1"/>
      <protection locked="0"/>
    </xf>
    <xf numFmtId="49" fontId="10" fillId="6" borderId="1" xfId="0" applyNumberFormat="1" applyFont="1" applyFill="1" applyBorder="1" applyAlignment="1" applyProtection="1">
      <alignment horizontal="center" vertical="center" wrapText="1"/>
      <protection locked="0"/>
    </xf>
    <xf numFmtId="49" fontId="19" fillId="14" borderId="1" xfId="0" applyNumberFormat="1" applyFont="1" applyFill="1" applyBorder="1" applyAlignment="1" applyProtection="1">
      <alignment horizontal="center" vertical="center" wrapText="1"/>
      <protection locked="0"/>
    </xf>
    <xf numFmtId="49" fontId="0" fillId="4" borderId="1" xfId="0" applyNumberFormat="1" applyFill="1" applyBorder="1" applyAlignment="1" applyProtection="1">
      <alignment horizontal="center" vertical="center" wrapText="1"/>
      <protection locked="0"/>
    </xf>
    <xf numFmtId="49" fontId="12" fillId="36" borderId="1" xfId="0" applyNumberFormat="1" applyFont="1" applyFill="1" applyBorder="1" applyAlignment="1">
      <alignment horizontal="center" vertical="center" wrapText="1"/>
    </xf>
    <xf numFmtId="0" fontId="15" fillId="10" borderId="2" xfId="0" applyFont="1" applyFill="1" applyBorder="1" applyAlignment="1" applyProtection="1">
      <alignment horizontal="center" vertical="center" wrapText="1"/>
      <protection locked="0"/>
    </xf>
    <xf numFmtId="0" fontId="15" fillId="10" borderId="1" xfId="0" applyFont="1" applyFill="1" applyBorder="1" applyAlignment="1" applyProtection="1">
      <alignment horizontal="center" vertical="center" wrapText="1"/>
      <protection locked="0"/>
    </xf>
    <xf numFmtId="0" fontId="3" fillId="0" borderId="0" xfId="0" applyFont="1" applyAlignment="1" applyProtection="1">
      <alignment vertical="center"/>
      <protection locked="0"/>
    </xf>
    <xf numFmtId="0" fontId="20" fillId="10" borderId="1" xfId="0" applyFont="1"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49" fontId="3" fillId="0" borderId="0" xfId="0" applyNumberFormat="1" applyFont="1" applyAlignment="1" applyProtection="1">
      <alignment vertical="center"/>
      <protection locked="0"/>
    </xf>
    <xf numFmtId="0" fontId="16" fillId="0" borderId="1" xfId="0" applyFont="1" applyBorder="1" applyAlignment="1" applyProtection="1">
      <alignment horizontal="center" vertical="center" wrapText="1"/>
      <protection locked="0"/>
    </xf>
    <xf numFmtId="0" fontId="15" fillId="6" borderId="1" xfId="0" applyFont="1" applyFill="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24" fillId="28" borderId="5" xfId="0" applyFont="1" applyFill="1" applyBorder="1" applyAlignment="1" applyProtection="1">
      <alignment horizontal="center" vertical="center" wrapText="1"/>
      <protection locked="0"/>
    </xf>
    <xf numFmtId="0" fontId="0" fillId="28" borderId="9" xfId="0" applyFill="1" applyBorder="1" applyAlignment="1" applyProtection="1">
      <alignment horizontal="center" vertical="center" wrapText="1"/>
      <protection locked="0"/>
    </xf>
    <xf numFmtId="0" fontId="0" fillId="28" borderId="7" xfId="0" applyFill="1" applyBorder="1" applyAlignment="1" applyProtection="1">
      <alignment horizontal="center" vertical="center" wrapText="1"/>
      <protection locked="0"/>
    </xf>
    <xf numFmtId="0" fontId="0" fillId="28" borderId="10" xfId="0" applyFill="1" applyBorder="1" applyAlignment="1" applyProtection="1">
      <alignment horizontal="center" vertical="center" wrapText="1"/>
      <protection locked="0"/>
    </xf>
    <xf numFmtId="0" fontId="0" fillId="28" borderId="8" xfId="0" applyFill="1" applyBorder="1" applyAlignment="1" applyProtection="1">
      <alignment horizontal="center" vertical="center" wrapText="1"/>
      <protection locked="0"/>
    </xf>
    <xf numFmtId="0" fontId="0" fillId="28" borderId="4" xfId="0" applyFill="1" applyBorder="1" applyAlignment="1" applyProtection="1">
      <alignment horizontal="center" vertical="center" wrapText="1"/>
      <protection locked="0"/>
    </xf>
    <xf numFmtId="0" fontId="0" fillId="28" borderId="5" xfId="0" applyFill="1" applyBorder="1" applyAlignment="1" applyProtection="1">
      <alignment horizontal="center" vertical="center" wrapText="1"/>
      <protection locked="0"/>
    </xf>
    <xf numFmtId="0" fontId="23" fillId="28"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6" fillId="6" borderId="1" xfId="0" applyFont="1" applyFill="1" applyBorder="1" applyAlignment="1" applyProtection="1">
      <alignment horizontal="center" vertical="center" wrapText="1"/>
      <protection locked="0"/>
    </xf>
    <xf numFmtId="0" fontId="22" fillId="6" borderId="2" xfId="0" applyFont="1" applyFill="1" applyBorder="1" applyAlignment="1" applyProtection="1">
      <alignment horizontal="center" vertical="center" wrapText="1"/>
      <protection locked="0"/>
    </xf>
    <xf numFmtId="0" fontId="22" fillId="6" borderId="6" xfId="0" applyFont="1" applyFill="1" applyBorder="1" applyAlignment="1" applyProtection="1">
      <alignment horizontal="center" vertical="center" wrapText="1"/>
      <protection locked="0"/>
    </xf>
    <xf numFmtId="0" fontId="22" fillId="6" borderId="3" xfId="0" applyFont="1" applyFill="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10" fillId="28" borderId="4" xfId="0" applyFont="1" applyFill="1" applyBorder="1" applyAlignment="1" applyProtection="1">
      <alignment horizontal="center" vertical="center" wrapText="1"/>
      <protection locked="0"/>
    </xf>
    <xf numFmtId="0" fontId="10" fillId="28" borderId="5" xfId="0" applyFont="1" applyFill="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16" fillId="6" borderId="2" xfId="0" applyFont="1" applyFill="1" applyBorder="1" applyAlignment="1" applyProtection="1">
      <alignment horizontal="center" vertical="center" wrapText="1"/>
      <protection locked="0"/>
    </xf>
    <xf numFmtId="0" fontId="16" fillId="6" borderId="6" xfId="0" applyFont="1" applyFill="1" applyBorder="1" applyAlignment="1" applyProtection="1">
      <alignment horizontal="center" vertical="center" wrapText="1"/>
      <protection locked="0"/>
    </xf>
    <xf numFmtId="0" fontId="16" fillId="6" borderId="3" xfId="0" applyFont="1" applyFill="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15" fillId="10" borderId="1" xfId="0" applyFont="1" applyFill="1" applyBorder="1" applyAlignment="1" applyProtection="1">
      <alignment horizontal="center" vertical="center" wrapText="1"/>
      <protection locked="0"/>
    </xf>
    <xf numFmtId="0" fontId="0" fillId="28" borderId="1" xfId="0" applyFill="1" applyBorder="1" applyAlignment="1" applyProtection="1">
      <alignment horizontal="center" vertical="center" wrapText="1"/>
      <protection locked="0"/>
    </xf>
    <xf numFmtId="0" fontId="15" fillId="10" borderId="2" xfId="0" applyFont="1" applyFill="1" applyBorder="1" applyAlignment="1" applyProtection="1">
      <alignment horizontal="center" vertical="center" wrapText="1"/>
      <protection locked="0"/>
    </xf>
    <xf numFmtId="0" fontId="15" fillId="10" borderId="6" xfId="0" applyFont="1" applyFill="1" applyBorder="1" applyAlignment="1" applyProtection="1">
      <alignment horizontal="center" vertical="center" wrapText="1"/>
      <protection locked="0"/>
    </xf>
    <xf numFmtId="0" fontId="15" fillId="10" borderId="3" xfId="0" applyFont="1"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28" borderId="6" xfId="0" applyFill="1" applyBorder="1" applyAlignment="1" applyProtection="1">
      <alignment horizontal="left" vertical="center" wrapText="1"/>
      <protection locked="0"/>
    </xf>
    <xf numFmtId="0" fontId="15" fillId="10" borderId="12" xfId="0" applyFont="1" applyFill="1" applyBorder="1" applyAlignment="1" applyProtection="1">
      <alignment horizontal="center" vertical="center" wrapText="1"/>
      <protection locked="0"/>
    </xf>
    <xf numFmtId="0" fontId="15" fillId="10" borderId="0" xfId="0" applyFont="1" applyFill="1" applyAlignment="1" applyProtection="1">
      <alignment horizontal="center" vertical="center" wrapText="1"/>
      <protection locked="0"/>
    </xf>
    <xf numFmtId="0" fontId="15" fillId="10" borderId="11"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28" borderId="2" xfId="0" applyFill="1" applyBorder="1" applyAlignment="1" applyProtection="1">
      <alignment horizontal="left" vertical="center" wrapText="1"/>
      <protection locked="0"/>
    </xf>
    <xf numFmtId="0" fontId="0" fillId="28" borderId="3" xfId="0" applyFill="1" applyBorder="1" applyAlignment="1" applyProtection="1">
      <alignment horizontal="left" vertical="center" wrapText="1"/>
      <protection locked="0"/>
    </xf>
    <xf numFmtId="0" fontId="0" fillId="28" borderId="2" xfId="0" applyFill="1" applyBorder="1" applyAlignment="1" applyProtection="1">
      <alignment horizontal="center" vertical="center" wrapText="1"/>
      <protection locked="0"/>
    </xf>
    <xf numFmtId="0" fontId="0" fillId="28" borderId="6" xfId="0" applyFill="1" applyBorder="1" applyAlignment="1" applyProtection="1">
      <alignment horizontal="center" vertical="center" wrapText="1"/>
      <protection locked="0"/>
    </xf>
    <xf numFmtId="0" fontId="0" fillId="28" borderId="3" xfId="0" applyFill="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11" fillId="5" borderId="0" xfId="0" applyFont="1" applyFill="1" applyAlignment="1">
      <alignment horizontal="center" vertical="center"/>
    </xf>
    <xf numFmtId="0" fontId="0" fillId="5" borderId="0" xfId="0" applyFill="1" applyAlignment="1">
      <alignment horizontal="center"/>
    </xf>
    <xf numFmtId="0" fontId="15" fillId="28" borderId="6" xfId="0" applyFont="1" applyFill="1" applyBorder="1" applyAlignment="1" applyProtection="1">
      <alignment horizontal="center"/>
      <protection locked="0"/>
    </xf>
    <xf numFmtId="0" fontId="0" fillId="28" borderId="6" xfId="0" applyFill="1" applyBorder="1" applyProtection="1">
      <protection locked="0"/>
    </xf>
    <xf numFmtId="0" fontId="0" fillId="28" borderId="10" xfId="0" applyFill="1" applyBorder="1" applyAlignment="1" applyProtection="1">
      <alignment horizontal="center"/>
      <protection locked="0"/>
    </xf>
    <xf numFmtId="0" fontId="0" fillId="28" borderId="11" xfId="0" applyFill="1" applyBorder="1" applyAlignment="1" applyProtection="1">
      <alignment horizontal="center"/>
      <protection locked="0"/>
    </xf>
    <xf numFmtId="0" fontId="0" fillId="28" borderId="11" xfId="0" applyFill="1" applyBorder="1" applyProtection="1">
      <protection locked="0"/>
    </xf>
    <xf numFmtId="0" fontId="0" fillId="28" borderId="2" xfId="0" applyFill="1" applyBorder="1" applyAlignment="1" applyProtection="1">
      <alignment horizontal="center"/>
      <protection locked="0"/>
    </xf>
    <xf numFmtId="0" fontId="0" fillId="28" borderId="6" xfId="0" applyFill="1" applyBorder="1" applyAlignment="1" applyProtection="1">
      <alignment horizontal="center"/>
      <protection locked="0"/>
    </xf>
    <xf numFmtId="0" fontId="13" fillId="19" borderId="2" xfId="0" applyFont="1" applyFill="1" applyBorder="1" applyAlignment="1">
      <alignment horizontal="center" vertical="center" wrapText="1"/>
    </xf>
    <xf numFmtId="0" fontId="13" fillId="19" borderId="3" xfId="0" applyFont="1" applyFill="1" applyBorder="1" applyAlignment="1">
      <alignment horizontal="center" vertical="center" wrapText="1"/>
    </xf>
    <xf numFmtId="49" fontId="18" fillId="7" borderId="1" xfId="0" applyNumberFormat="1" applyFont="1" applyFill="1" applyBorder="1" applyAlignment="1">
      <alignment horizontal="center" vertical="center"/>
    </xf>
    <xf numFmtId="49" fontId="19" fillId="7" borderId="0" xfId="0" applyNumberFormat="1" applyFont="1" applyFill="1" applyAlignment="1">
      <alignment horizontal="center"/>
    </xf>
    <xf numFmtId="49" fontId="11" fillId="7" borderId="0" xfId="0" applyNumberFormat="1" applyFont="1" applyFill="1" applyAlignment="1">
      <alignment horizontal="left" vertical="center"/>
    </xf>
    <xf numFmtId="49" fontId="18" fillId="7" borderId="1" xfId="0" applyNumberFormat="1" applyFont="1" applyFill="1" applyBorder="1" applyAlignment="1">
      <alignment horizontal="center" vertical="center" wrapText="1"/>
    </xf>
    <xf numFmtId="0" fontId="12" fillId="9" borderId="1" xfId="0" applyFont="1" applyFill="1" applyBorder="1" applyAlignment="1">
      <alignment horizontal="left" vertical="center" wrapText="1"/>
    </xf>
    <xf numFmtId="0" fontId="0" fillId="0" borderId="0" xfId="0" applyAlignment="1">
      <alignment horizontal="center"/>
    </xf>
    <xf numFmtId="0" fontId="13" fillId="9" borderId="1" xfId="0" applyFont="1" applyFill="1" applyBorder="1" applyAlignment="1">
      <alignment horizontal="center" vertical="center" wrapText="1"/>
    </xf>
    <xf numFmtId="0" fontId="10" fillId="28" borderId="13" xfId="0" applyFont="1" applyFill="1" applyBorder="1" applyAlignment="1" applyProtection="1">
      <alignment horizontal="center" vertical="center" wrapText="1"/>
      <protection locked="0"/>
    </xf>
    <xf numFmtId="0" fontId="10" fillId="3" borderId="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3" fillId="11" borderId="1" xfId="0" applyFont="1" applyFill="1" applyBorder="1" applyAlignment="1">
      <alignment horizontal="center" vertical="center"/>
    </xf>
    <xf numFmtId="0" fontId="14" fillId="11" borderId="1" xfId="0" applyFont="1" applyFill="1" applyBorder="1" applyAlignment="1">
      <alignment horizontal="center" vertical="center"/>
    </xf>
    <xf numFmtId="0" fontId="14" fillId="11" borderId="4"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4" fillId="11" borderId="2" xfId="0" applyFont="1" applyFill="1" applyBorder="1" applyAlignment="1">
      <alignment horizontal="center" vertical="center"/>
    </xf>
    <xf numFmtId="0" fontId="14" fillId="11" borderId="6" xfId="0" applyFont="1" applyFill="1" applyBorder="1" applyAlignment="1">
      <alignment horizontal="center" vertical="center"/>
    </xf>
    <xf numFmtId="49" fontId="10" fillId="25" borderId="1" xfId="0" applyNumberFormat="1" applyFont="1" applyFill="1" applyBorder="1" applyAlignment="1" applyProtection="1">
      <alignment horizontal="center" vertical="center" wrapText="1"/>
      <protection locked="0"/>
    </xf>
    <xf numFmtId="49" fontId="10" fillId="23" borderId="1" xfId="0" applyNumberFormat="1" applyFont="1" applyFill="1" applyBorder="1" applyAlignment="1" applyProtection="1">
      <alignment horizontal="center" vertical="center" wrapText="1"/>
      <protection locked="0"/>
    </xf>
  </cellXfs>
  <cellStyles count="1">
    <cellStyle name="Normal" xfId="0" builtinId="0"/>
  </cellStyles>
  <dxfs count="2882">
    <dxf>
      <fill>
        <patternFill>
          <bgColor rgb="FFFFC7CE"/>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1D3D8"/>
      <color rgb="FFFFF6D1"/>
      <color rgb="FFED8B9B"/>
      <color rgb="FFEDFB97"/>
      <color rgb="FFC2BAD8"/>
      <color rgb="FFD9D4EC"/>
      <color rgb="FFD4D9EC"/>
      <color rgb="FFE5E2EE"/>
      <color rgb="FFD6D1E5"/>
      <color rgb="FFE7EA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3:E47"/>
  <sheetViews>
    <sheetView view="pageBreakPreview" zoomScaleSheetLayoutView="100" workbookViewId="0">
      <selection activeCell="B3" sqref="B3:D3"/>
    </sheetView>
  </sheetViews>
  <sheetFormatPr defaultRowHeight="14.5" x14ac:dyDescent="0.35"/>
  <cols>
    <col min="1" max="1" width="26.81640625" customWidth="1"/>
    <col min="2" max="2" width="20.54296875" customWidth="1"/>
    <col min="3" max="3" width="10.54296875" customWidth="1"/>
    <col min="4" max="4" width="28.81640625" customWidth="1"/>
    <col min="5" max="5" width="34.1796875" customWidth="1"/>
  </cols>
  <sheetData>
    <row r="3" spans="1:5" ht="16.5" customHeight="1" x14ac:dyDescent="0.35">
      <c r="A3" s="19" t="s">
        <v>0</v>
      </c>
      <c r="B3" s="232"/>
      <c r="C3" s="232"/>
      <c r="D3" s="233"/>
    </row>
    <row r="4" spans="1:5" x14ac:dyDescent="0.35">
      <c r="A4" s="20" t="s">
        <v>1</v>
      </c>
      <c r="B4" s="234"/>
      <c r="C4" s="235"/>
      <c r="D4" s="236"/>
    </row>
    <row r="5" spans="1:5" x14ac:dyDescent="0.35">
      <c r="A5" s="20" t="s">
        <v>2</v>
      </c>
      <c r="B5" s="237"/>
      <c r="C5" s="238"/>
      <c r="D5" s="233"/>
    </row>
    <row r="16" spans="1:5" ht="18" customHeight="1" x14ac:dyDescent="0.35">
      <c r="E16" s="18"/>
    </row>
    <row r="17" spans="1:5" x14ac:dyDescent="0.35">
      <c r="E17" s="18"/>
    </row>
    <row r="18" spans="1:5" ht="26" x14ac:dyDescent="0.35">
      <c r="B18" s="17"/>
      <c r="C18" s="17"/>
      <c r="D18" s="17"/>
    </row>
    <row r="19" spans="1:5" ht="26" x14ac:dyDescent="0.35">
      <c r="B19" s="17"/>
      <c r="C19" s="17"/>
      <c r="D19" s="17"/>
    </row>
    <row r="20" spans="1:5" x14ac:dyDescent="0.35">
      <c r="A20" s="230" t="s">
        <v>3</v>
      </c>
      <c r="B20" s="231"/>
      <c r="C20" s="231"/>
      <c r="D20" s="231"/>
    </row>
    <row r="21" spans="1:5" x14ac:dyDescent="0.35">
      <c r="A21" s="231"/>
      <c r="B21" s="231"/>
      <c r="C21" s="231"/>
      <c r="D21" s="231"/>
    </row>
    <row r="46" spans="3:4" x14ac:dyDescent="0.35">
      <c r="C46" s="21" t="s">
        <v>4</v>
      </c>
      <c r="D46" s="71"/>
    </row>
    <row r="47" spans="3:4" x14ac:dyDescent="0.35">
      <c r="C47" s="22" t="s">
        <v>2</v>
      </c>
      <c r="D47" s="70"/>
    </row>
  </sheetData>
  <sheetProtection algorithmName="SHA-512" hashValue="ANfwVAE60AF6rven4I2RliAfUkdTb5hRH71oV7a75QugZgIhe2jA+f8sDjAjmcsdR8HNn7JHZrxw+J1y3Gx3/Q==" saltValue="ec46GKU4b1WXwv1+ZMvBuw==" spinCount="100000" sheet="1" selectLockedCells="1"/>
  <mergeCells count="4">
    <mergeCell ref="A20:D21"/>
    <mergeCell ref="B3:D3"/>
    <mergeCell ref="B4:D4"/>
    <mergeCell ref="B5:D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E108D-9CE0-43B8-9ACC-6B2A83A41E5F}">
  <sheetPr codeName="Sheet10"/>
  <dimension ref="A1:H260"/>
  <sheetViews>
    <sheetView view="pageBreakPreview" topLeftCell="A48" zoomScale="96" zoomScaleNormal="96" zoomScaleSheetLayoutView="96" workbookViewId="0">
      <selection activeCell="A48"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A7xdSJ445NPlv+sVY8u5a2FBVNhO22gsz4AOnR2WkrCPO4sx1KAHMtDKNCwXI2MbNGErkBbZPCFUa3EcK5kEKQ==" saltValue="SbyR6ygDWxcOoDXflA45NA==" spinCount="100000" sheet="1" formatCells="0" formatColumn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2593" priority="50" operator="containsText" text="Контрола">
      <formula>NOT(ISERROR(SEARCH("Контрола",A36)))</formula>
    </cfRule>
  </conditionalFormatting>
  <conditionalFormatting sqref="A37">
    <cfRule type="containsText" dxfId="2592" priority="64" operator="containsText" text="△">
      <formula>NOT(ISERROR(SEARCH("△",A37)))</formula>
    </cfRule>
  </conditionalFormatting>
  <conditionalFormatting sqref="A39">
    <cfRule type="containsText" dxfId="2591" priority="63" operator="containsText" text="△">
      <formula>NOT(ISERROR(SEARCH("△",A39)))</formula>
    </cfRule>
  </conditionalFormatting>
  <conditionalFormatting sqref="A41">
    <cfRule type="containsText" dxfId="2590" priority="62" operator="containsText" text="△">
      <formula>NOT(ISERROR(SEARCH("△",A41)))</formula>
    </cfRule>
  </conditionalFormatting>
  <conditionalFormatting sqref="A43">
    <cfRule type="containsText" dxfId="2589" priority="61" operator="containsText" text="△">
      <formula>NOT(ISERROR(SEARCH("△",A43)))</formula>
    </cfRule>
  </conditionalFormatting>
  <conditionalFormatting sqref="A45">
    <cfRule type="containsText" dxfId="2588" priority="60" operator="containsText" text="△">
      <formula>NOT(ISERROR(SEARCH("△",A45)))</formula>
    </cfRule>
  </conditionalFormatting>
  <conditionalFormatting sqref="A47">
    <cfRule type="containsText" dxfId="2587" priority="59" operator="containsText" text="△">
      <formula>NOT(ISERROR(SEARCH("△",A47)))</formula>
    </cfRule>
  </conditionalFormatting>
  <conditionalFormatting sqref="A49">
    <cfRule type="containsText" dxfId="2586" priority="58" operator="containsText" text="△">
      <formula>NOT(ISERROR(SEARCH("△",A49)))</formula>
    </cfRule>
  </conditionalFormatting>
  <conditionalFormatting sqref="A51">
    <cfRule type="containsText" dxfId="2585" priority="57" operator="containsText" text="△">
      <formula>NOT(ISERROR(SEARCH("△",A51)))</formula>
    </cfRule>
  </conditionalFormatting>
  <conditionalFormatting sqref="A53">
    <cfRule type="containsText" dxfId="2584" priority="56" operator="containsText" text="△">
      <formula>NOT(ISERROR(SEARCH("△",A53)))</formula>
    </cfRule>
  </conditionalFormatting>
  <conditionalFormatting sqref="A55">
    <cfRule type="containsText" dxfId="2583" priority="55" operator="containsText" text="△">
      <formula>NOT(ISERROR(SEARCH("△",A55)))</formula>
    </cfRule>
  </conditionalFormatting>
  <conditionalFormatting sqref="A57">
    <cfRule type="containsText" dxfId="2582" priority="54" operator="containsText" text="△">
      <formula>NOT(ISERROR(SEARCH("△",A57)))</formula>
    </cfRule>
  </conditionalFormatting>
  <conditionalFormatting sqref="A59">
    <cfRule type="containsText" dxfId="2581" priority="53" operator="containsText" text="△">
      <formula>NOT(ISERROR(SEARCH("△",A59)))</formula>
    </cfRule>
  </conditionalFormatting>
  <conditionalFormatting sqref="A61">
    <cfRule type="containsText" dxfId="2580" priority="52" operator="containsText" text="△">
      <formula>NOT(ISERROR(SEARCH("△",A61)))</formula>
    </cfRule>
  </conditionalFormatting>
  <conditionalFormatting sqref="A63">
    <cfRule type="containsText" dxfId="2579" priority="51" operator="containsText" text="△">
      <formula>NOT(ISERROR(SEARCH("△",A63)))</formula>
    </cfRule>
  </conditionalFormatting>
  <conditionalFormatting sqref="A65">
    <cfRule type="containsText" dxfId="2578" priority="49" operator="containsText" text="△">
      <formula>NOT(ISERROR(SEARCH("△",A65)))</formula>
    </cfRule>
  </conditionalFormatting>
  <conditionalFormatting sqref="A75:A104">
    <cfRule type="containsText" dxfId="2577" priority="66" operator="containsText" text="Контрола">
      <formula>NOT(ISERROR(SEARCH("Контрола",A75)))</formula>
    </cfRule>
  </conditionalFormatting>
  <conditionalFormatting sqref="A76">
    <cfRule type="containsText" dxfId="2576" priority="80" operator="containsText" text="△">
      <formula>NOT(ISERROR(SEARCH("△",A76)))</formula>
    </cfRule>
  </conditionalFormatting>
  <conditionalFormatting sqref="A78">
    <cfRule type="containsText" dxfId="2575" priority="79" operator="containsText" text="△">
      <formula>NOT(ISERROR(SEARCH("△",A78)))</formula>
    </cfRule>
  </conditionalFormatting>
  <conditionalFormatting sqref="A80">
    <cfRule type="containsText" dxfId="2574" priority="78" operator="containsText" text="△">
      <formula>NOT(ISERROR(SEARCH("△",A80)))</formula>
    </cfRule>
  </conditionalFormatting>
  <conditionalFormatting sqref="A82">
    <cfRule type="containsText" dxfId="2573" priority="77" operator="containsText" text="△">
      <formula>NOT(ISERROR(SEARCH("△",A82)))</formula>
    </cfRule>
  </conditionalFormatting>
  <conditionalFormatting sqref="A84">
    <cfRule type="containsText" dxfId="2572" priority="76" operator="containsText" text="△">
      <formula>NOT(ISERROR(SEARCH("△",A84)))</formula>
    </cfRule>
  </conditionalFormatting>
  <conditionalFormatting sqref="A86">
    <cfRule type="containsText" dxfId="2571" priority="75" operator="containsText" text="△">
      <formula>NOT(ISERROR(SEARCH("△",A86)))</formula>
    </cfRule>
  </conditionalFormatting>
  <conditionalFormatting sqref="A88">
    <cfRule type="containsText" dxfId="2570" priority="74" operator="containsText" text="△">
      <formula>NOT(ISERROR(SEARCH("△",A88)))</formula>
    </cfRule>
  </conditionalFormatting>
  <conditionalFormatting sqref="A90">
    <cfRule type="containsText" dxfId="2569" priority="73" operator="containsText" text="△">
      <formula>NOT(ISERROR(SEARCH("△",A90)))</formula>
    </cfRule>
  </conditionalFormatting>
  <conditionalFormatting sqref="A92">
    <cfRule type="containsText" dxfId="2568" priority="72" operator="containsText" text="△">
      <formula>NOT(ISERROR(SEARCH("△",A92)))</formula>
    </cfRule>
  </conditionalFormatting>
  <conditionalFormatting sqref="A94">
    <cfRule type="containsText" dxfId="2567" priority="71" operator="containsText" text="△">
      <formula>NOT(ISERROR(SEARCH("△",A94)))</formula>
    </cfRule>
  </conditionalFormatting>
  <conditionalFormatting sqref="A96">
    <cfRule type="containsText" dxfId="2566" priority="70" operator="containsText" text="△">
      <formula>NOT(ISERROR(SEARCH("△",A96)))</formula>
    </cfRule>
  </conditionalFormatting>
  <conditionalFormatting sqref="A98">
    <cfRule type="containsText" dxfId="2565" priority="69" operator="containsText" text="△">
      <formula>NOT(ISERROR(SEARCH("△",A98)))</formula>
    </cfRule>
  </conditionalFormatting>
  <conditionalFormatting sqref="A100">
    <cfRule type="containsText" dxfId="2564" priority="68" operator="containsText" text="△">
      <formula>NOT(ISERROR(SEARCH("△",A100)))</formula>
    </cfRule>
  </conditionalFormatting>
  <conditionalFormatting sqref="A102">
    <cfRule type="containsText" dxfId="2563" priority="67" operator="containsText" text="△">
      <formula>NOT(ISERROR(SEARCH("△",A102)))</formula>
    </cfRule>
  </conditionalFormatting>
  <conditionalFormatting sqref="A104">
    <cfRule type="containsText" dxfId="2562" priority="65" operator="containsText" text="△">
      <formula>NOT(ISERROR(SEARCH("△",A104)))</formula>
    </cfRule>
  </conditionalFormatting>
  <conditionalFormatting sqref="A114:A143">
    <cfRule type="containsText" dxfId="2561" priority="82" operator="containsText" text="Контрола">
      <formula>NOT(ISERROR(SEARCH("Контрола",A114)))</formula>
    </cfRule>
  </conditionalFormatting>
  <conditionalFormatting sqref="A115">
    <cfRule type="containsText" dxfId="2560" priority="96" operator="containsText" text="△">
      <formula>NOT(ISERROR(SEARCH("△",A115)))</formula>
    </cfRule>
  </conditionalFormatting>
  <conditionalFormatting sqref="A117">
    <cfRule type="containsText" dxfId="2559" priority="95" operator="containsText" text="△">
      <formula>NOT(ISERROR(SEARCH("△",A117)))</formula>
    </cfRule>
  </conditionalFormatting>
  <conditionalFormatting sqref="A119">
    <cfRule type="containsText" dxfId="2558" priority="94" operator="containsText" text="△">
      <formula>NOT(ISERROR(SEARCH("△",A119)))</formula>
    </cfRule>
  </conditionalFormatting>
  <conditionalFormatting sqref="A121">
    <cfRule type="containsText" dxfId="2557" priority="93" operator="containsText" text="△">
      <formula>NOT(ISERROR(SEARCH("△",A121)))</formula>
    </cfRule>
  </conditionalFormatting>
  <conditionalFormatting sqref="A123">
    <cfRule type="containsText" dxfId="2556" priority="92" operator="containsText" text="△">
      <formula>NOT(ISERROR(SEARCH("△",A123)))</formula>
    </cfRule>
  </conditionalFormatting>
  <conditionalFormatting sqref="A125">
    <cfRule type="containsText" dxfId="2555" priority="91" operator="containsText" text="△">
      <formula>NOT(ISERROR(SEARCH("△",A125)))</formula>
    </cfRule>
  </conditionalFormatting>
  <conditionalFormatting sqref="A127">
    <cfRule type="containsText" dxfId="2554" priority="90" operator="containsText" text="△">
      <formula>NOT(ISERROR(SEARCH("△",A127)))</formula>
    </cfRule>
  </conditionalFormatting>
  <conditionalFormatting sqref="A129">
    <cfRule type="containsText" dxfId="2553" priority="89" operator="containsText" text="△">
      <formula>NOT(ISERROR(SEARCH("△",A129)))</formula>
    </cfRule>
  </conditionalFormatting>
  <conditionalFormatting sqref="A131">
    <cfRule type="containsText" dxfId="2552" priority="88" operator="containsText" text="△">
      <formula>NOT(ISERROR(SEARCH("△",A131)))</formula>
    </cfRule>
  </conditionalFormatting>
  <conditionalFormatting sqref="A133">
    <cfRule type="containsText" dxfId="2551" priority="87" operator="containsText" text="△">
      <formula>NOT(ISERROR(SEARCH("△",A133)))</formula>
    </cfRule>
  </conditionalFormatting>
  <conditionalFormatting sqref="A135">
    <cfRule type="containsText" dxfId="2550" priority="86" operator="containsText" text="△">
      <formula>NOT(ISERROR(SEARCH("△",A135)))</formula>
    </cfRule>
  </conditionalFormatting>
  <conditionalFormatting sqref="A137">
    <cfRule type="containsText" dxfId="2549" priority="85" operator="containsText" text="△">
      <formula>NOT(ISERROR(SEARCH("△",A137)))</formula>
    </cfRule>
  </conditionalFormatting>
  <conditionalFormatting sqref="A139">
    <cfRule type="containsText" dxfId="2548" priority="84" operator="containsText" text="△">
      <formula>NOT(ISERROR(SEARCH("△",A139)))</formula>
    </cfRule>
  </conditionalFormatting>
  <conditionalFormatting sqref="A141">
    <cfRule type="containsText" dxfId="2547" priority="83" operator="containsText" text="△">
      <formula>NOT(ISERROR(SEARCH("△",A141)))</formula>
    </cfRule>
  </conditionalFormatting>
  <conditionalFormatting sqref="A143">
    <cfRule type="containsText" dxfId="2546" priority="81" operator="containsText" text="△">
      <formula>NOT(ISERROR(SEARCH("△",A143)))</formula>
    </cfRule>
  </conditionalFormatting>
  <conditionalFormatting sqref="A153:A182">
    <cfRule type="containsText" dxfId="2545" priority="34" operator="containsText" text="Контрола">
      <formula>NOT(ISERROR(SEARCH("Контрола",A153)))</formula>
    </cfRule>
  </conditionalFormatting>
  <conditionalFormatting sqref="A154">
    <cfRule type="containsText" dxfId="2544" priority="48" operator="containsText" text="△">
      <formula>NOT(ISERROR(SEARCH("△",A154)))</formula>
    </cfRule>
  </conditionalFormatting>
  <conditionalFormatting sqref="A156">
    <cfRule type="containsText" dxfId="2543" priority="47" operator="containsText" text="△">
      <formula>NOT(ISERROR(SEARCH("△",A156)))</formula>
    </cfRule>
  </conditionalFormatting>
  <conditionalFormatting sqref="A158">
    <cfRule type="containsText" dxfId="2542" priority="46" operator="containsText" text="△">
      <formula>NOT(ISERROR(SEARCH("△",A158)))</formula>
    </cfRule>
  </conditionalFormatting>
  <conditionalFormatting sqref="A160">
    <cfRule type="containsText" dxfId="2541" priority="45" operator="containsText" text="△">
      <formula>NOT(ISERROR(SEARCH("△",A160)))</formula>
    </cfRule>
  </conditionalFormatting>
  <conditionalFormatting sqref="A162">
    <cfRule type="containsText" dxfId="2540" priority="44" operator="containsText" text="△">
      <formula>NOT(ISERROR(SEARCH("△",A162)))</formula>
    </cfRule>
  </conditionalFormatting>
  <conditionalFormatting sqref="A164">
    <cfRule type="containsText" dxfId="2539" priority="43" operator="containsText" text="△">
      <formula>NOT(ISERROR(SEARCH("△",A164)))</formula>
    </cfRule>
  </conditionalFormatting>
  <conditionalFormatting sqref="A166">
    <cfRule type="containsText" dxfId="2538" priority="42" operator="containsText" text="△">
      <formula>NOT(ISERROR(SEARCH("△",A166)))</formula>
    </cfRule>
  </conditionalFormatting>
  <conditionalFormatting sqref="A168">
    <cfRule type="containsText" dxfId="2537" priority="41" operator="containsText" text="△">
      <formula>NOT(ISERROR(SEARCH("△",A168)))</formula>
    </cfRule>
  </conditionalFormatting>
  <conditionalFormatting sqref="A170">
    <cfRule type="containsText" dxfId="2536" priority="40" operator="containsText" text="△">
      <formula>NOT(ISERROR(SEARCH("△",A170)))</formula>
    </cfRule>
  </conditionalFormatting>
  <conditionalFormatting sqref="A172">
    <cfRule type="containsText" dxfId="2535" priority="39" operator="containsText" text="△">
      <formula>NOT(ISERROR(SEARCH("△",A172)))</formula>
    </cfRule>
  </conditionalFormatting>
  <conditionalFormatting sqref="A174">
    <cfRule type="containsText" dxfId="2534" priority="38" operator="containsText" text="△">
      <formula>NOT(ISERROR(SEARCH("△",A174)))</formula>
    </cfRule>
  </conditionalFormatting>
  <conditionalFormatting sqref="A176">
    <cfRule type="containsText" dxfId="2533" priority="37" operator="containsText" text="△">
      <formula>NOT(ISERROR(SEARCH("△",A176)))</formula>
    </cfRule>
  </conditionalFormatting>
  <conditionalFormatting sqref="A178">
    <cfRule type="containsText" dxfId="2532" priority="36" operator="containsText" text="△">
      <formula>NOT(ISERROR(SEARCH("△",A178)))</formula>
    </cfRule>
  </conditionalFormatting>
  <conditionalFormatting sqref="A180">
    <cfRule type="containsText" dxfId="2531" priority="35" operator="containsText" text="△">
      <formula>NOT(ISERROR(SEARCH("△",A180)))</formula>
    </cfRule>
  </conditionalFormatting>
  <conditionalFormatting sqref="A182">
    <cfRule type="containsText" dxfId="2530" priority="33" operator="containsText" text="△">
      <formula>NOT(ISERROR(SEARCH("△",A182)))</formula>
    </cfRule>
  </conditionalFormatting>
  <conditionalFormatting sqref="A192:A221">
    <cfRule type="containsText" dxfId="2529" priority="18" operator="containsText" text="Контрола">
      <formula>NOT(ISERROR(SEARCH("Контрола",A192)))</formula>
    </cfRule>
  </conditionalFormatting>
  <conditionalFormatting sqref="A193">
    <cfRule type="containsText" dxfId="2528" priority="32" operator="containsText" text="△">
      <formula>NOT(ISERROR(SEARCH("△",A193)))</formula>
    </cfRule>
  </conditionalFormatting>
  <conditionalFormatting sqref="A195">
    <cfRule type="containsText" dxfId="2527" priority="31" operator="containsText" text="△">
      <formula>NOT(ISERROR(SEARCH("△",A195)))</formula>
    </cfRule>
  </conditionalFormatting>
  <conditionalFormatting sqref="A197">
    <cfRule type="containsText" dxfId="2526" priority="30" operator="containsText" text="△">
      <formula>NOT(ISERROR(SEARCH("△",A197)))</formula>
    </cfRule>
  </conditionalFormatting>
  <conditionalFormatting sqref="A199">
    <cfRule type="containsText" dxfId="2525" priority="29" operator="containsText" text="△">
      <formula>NOT(ISERROR(SEARCH("△",A199)))</formula>
    </cfRule>
  </conditionalFormatting>
  <conditionalFormatting sqref="A201">
    <cfRule type="containsText" dxfId="2524" priority="28" operator="containsText" text="△">
      <formula>NOT(ISERROR(SEARCH("△",A201)))</formula>
    </cfRule>
  </conditionalFormatting>
  <conditionalFormatting sqref="A203">
    <cfRule type="containsText" dxfId="2523" priority="27" operator="containsText" text="△">
      <formula>NOT(ISERROR(SEARCH("△",A203)))</formula>
    </cfRule>
  </conditionalFormatting>
  <conditionalFormatting sqref="A205">
    <cfRule type="containsText" dxfId="2522" priority="26" operator="containsText" text="△">
      <formula>NOT(ISERROR(SEARCH("△",A205)))</formula>
    </cfRule>
  </conditionalFormatting>
  <conditionalFormatting sqref="A207">
    <cfRule type="containsText" dxfId="2521" priority="25" operator="containsText" text="△">
      <formula>NOT(ISERROR(SEARCH("△",A207)))</formula>
    </cfRule>
  </conditionalFormatting>
  <conditionalFormatting sqref="A209">
    <cfRule type="containsText" dxfId="2520" priority="24" operator="containsText" text="△">
      <formula>NOT(ISERROR(SEARCH("△",A209)))</formula>
    </cfRule>
  </conditionalFormatting>
  <conditionalFormatting sqref="A211">
    <cfRule type="containsText" dxfId="2519" priority="23" operator="containsText" text="△">
      <formula>NOT(ISERROR(SEARCH("△",A211)))</formula>
    </cfRule>
  </conditionalFormatting>
  <conditionalFormatting sqref="A213">
    <cfRule type="containsText" dxfId="2518" priority="22" operator="containsText" text="△">
      <formula>NOT(ISERROR(SEARCH("△",A213)))</formula>
    </cfRule>
  </conditionalFormatting>
  <conditionalFormatting sqref="A215">
    <cfRule type="containsText" dxfId="2517" priority="21" operator="containsText" text="△">
      <formula>NOT(ISERROR(SEARCH("△",A215)))</formula>
    </cfRule>
  </conditionalFormatting>
  <conditionalFormatting sqref="A217">
    <cfRule type="containsText" dxfId="2516" priority="20" operator="containsText" text="△">
      <formula>NOT(ISERROR(SEARCH("△",A217)))</formula>
    </cfRule>
  </conditionalFormatting>
  <conditionalFormatting sqref="A219">
    <cfRule type="containsText" dxfId="2515" priority="19" operator="containsText" text="△">
      <formula>NOT(ISERROR(SEARCH("△",A219)))</formula>
    </cfRule>
  </conditionalFormatting>
  <conditionalFormatting sqref="A221">
    <cfRule type="containsText" dxfId="2514" priority="17" operator="containsText" text="△">
      <formula>NOT(ISERROR(SEARCH("△",A221)))</formula>
    </cfRule>
  </conditionalFormatting>
  <conditionalFormatting sqref="A231:A260">
    <cfRule type="containsText" dxfId="2513" priority="2" operator="containsText" text="Контрола">
      <formula>NOT(ISERROR(SEARCH("Контрола",A231)))</formula>
    </cfRule>
  </conditionalFormatting>
  <conditionalFormatting sqref="A232">
    <cfRule type="containsText" dxfId="2512" priority="16" operator="containsText" text="△">
      <formula>NOT(ISERROR(SEARCH("△",A232)))</formula>
    </cfRule>
  </conditionalFormatting>
  <conditionalFormatting sqref="A234">
    <cfRule type="containsText" dxfId="2511" priority="15" operator="containsText" text="△">
      <formula>NOT(ISERROR(SEARCH("△",A234)))</formula>
    </cfRule>
  </conditionalFormatting>
  <conditionalFormatting sqref="A236">
    <cfRule type="containsText" dxfId="2510" priority="14" operator="containsText" text="△">
      <formula>NOT(ISERROR(SEARCH("△",A236)))</formula>
    </cfRule>
  </conditionalFormatting>
  <conditionalFormatting sqref="A238">
    <cfRule type="containsText" dxfId="2509" priority="13" operator="containsText" text="△">
      <formula>NOT(ISERROR(SEARCH("△",A238)))</formula>
    </cfRule>
  </conditionalFormatting>
  <conditionalFormatting sqref="A240">
    <cfRule type="containsText" dxfId="2508" priority="12" operator="containsText" text="△">
      <formula>NOT(ISERROR(SEARCH("△",A240)))</formula>
    </cfRule>
  </conditionalFormatting>
  <conditionalFormatting sqref="A242">
    <cfRule type="containsText" dxfId="2507" priority="11" operator="containsText" text="△">
      <formula>NOT(ISERROR(SEARCH("△",A242)))</formula>
    </cfRule>
  </conditionalFormatting>
  <conditionalFormatting sqref="A244">
    <cfRule type="containsText" dxfId="2506" priority="10" operator="containsText" text="△">
      <formula>NOT(ISERROR(SEARCH("△",A244)))</formula>
    </cfRule>
  </conditionalFormatting>
  <conditionalFormatting sqref="A246">
    <cfRule type="containsText" dxfId="2505" priority="9" operator="containsText" text="△">
      <formula>NOT(ISERROR(SEARCH("△",A246)))</formula>
    </cfRule>
  </conditionalFormatting>
  <conditionalFormatting sqref="A248">
    <cfRule type="containsText" dxfId="2504" priority="8" operator="containsText" text="△">
      <formula>NOT(ISERROR(SEARCH("△",A248)))</formula>
    </cfRule>
  </conditionalFormatting>
  <conditionalFormatting sqref="A250">
    <cfRule type="containsText" dxfId="2503" priority="7" operator="containsText" text="△">
      <formula>NOT(ISERROR(SEARCH("△",A250)))</formula>
    </cfRule>
  </conditionalFormatting>
  <conditionalFormatting sqref="A252">
    <cfRule type="containsText" dxfId="2502" priority="6" operator="containsText" text="△">
      <formula>NOT(ISERROR(SEARCH("△",A252)))</formula>
    </cfRule>
  </conditionalFormatting>
  <conditionalFormatting sqref="A254">
    <cfRule type="containsText" dxfId="2501" priority="5" operator="containsText" text="△">
      <formula>NOT(ISERROR(SEARCH("△",A254)))</formula>
    </cfRule>
  </conditionalFormatting>
  <conditionalFormatting sqref="A256">
    <cfRule type="containsText" dxfId="2500" priority="4" operator="containsText" text="△">
      <formula>NOT(ISERROR(SEARCH("△",A256)))</formula>
    </cfRule>
  </conditionalFormatting>
  <conditionalFormatting sqref="A258">
    <cfRule type="containsText" dxfId="2499" priority="3" operator="containsText" text="△">
      <formula>NOT(ISERROR(SEARCH("△",A258)))</formula>
    </cfRule>
  </conditionalFormatting>
  <conditionalFormatting sqref="A260">
    <cfRule type="containsText" dxfId="2498"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412CF30-E8B7-4537-A8D3-8A500009D522}">
          <x14:formula1>
            <xm:f>'Организационе јединице'!$B$3:$B$20</xm:f>
          </x14:formula1>
          <xm:sqref>C4:F4</xm:sqref>
        </x14:dataValidation>
        <x14:dataValidation type="list" allowBlank="1" showInputMessage="1" showErrorMessage="1" xr:uid="{8ED1DA7B-D850-4CCA-99E6-61C54532EC0F}">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67BE700A-0296-4249-BEF1-53D815468C9B}">
          <x14:formula1>
            <xm:f>'Листа пословних процеса'!$C$7:$C$102</xm:f>
          </x14:formula1>
          <xm:sqref>C3:F3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477CB-5068-4571-AA59-B0154F696CAB}">
  <sheetPr codeName="Sheet11"/>
  <dimension ref="A1:H260"/>
  <sheetViews>
    <sheetView view="pageBreakPreview" topLeftCell="A41" zoomScaleNormal="96" zoomScaleSheetLayoutView="100" workbookViewId="0">
      <selection activeCell="A41"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YUEIyvXzeWzhz3pZsJDvgGLQ43xeedEEZZxXiF4E00k7RZgxNtJL9eBa1xo1SEXqnFJ5pz36ov1lLQCV+f2PDg==" saltValue="jqwdCBfQokAAzfWcSeAsng==" spinCount="100000" sheet="1" formatCell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2497" priority="50" operator="containsText" text="Контрола">
      <formula>NOT(ISERROR(SEARCH("Контрола",A36)))</formula>
    </cfRule>
  </conditionalFormatting>
  <conditionalFormatting sqref="A37">
    <cfRule type="containsText" dxfId="2496" priority="64" operator="containsText" text="△">
      <formula>NOT(ISERROR(SEARCH("△",A37)))</formula>
    </cfRule>
  </conditionalFormatting>
  <conditionalFormatting sqref="A39">
    <cfRule type="containsText" dxfId="2495" priority="63" operator="containsText" text="△">
      <formula>NOT(ISERROR(SEARCH("△",A39)))</formula>
    </cfRule>
  </conditionalFormatting>
  <conditionalFormatting sqref="A41">
    <cfRule type="containsText" dxfId="2494" priority="62" operator="containsText" text="△">
      <formula>NOT(ISERROR(SEARCH("△",A41)))</formula>
    </cfRule>
  </conditionalFormatting>
  <conditionalFormatting sqref="A43">
    <cfRule type="containsText" dxfId="2493" priority="61" operator="containsText" text="△">
      <formula>NOT(ISERROR(SEARCH("△",A43)))</formula>
    </cfRule>
  </conditionalFormatting>
  <conditionalFormatting sqref="A45">
    <cfRule type="containsText" dxfId="2492" priority="60" operator="containsText" text="△">
      <formula>NOT(ISERROR(SEARCH("△",A45)))</formula>
    </cfRule>
  </conditionalFormatting>
  <conditionalFormatting sqref="A47">
    <cfRule type="containsText" dxfId="2491" priority="59" operator="containsText" text="△">
      <formula>NOT(ISERROR(SEARCH("△",A47)))</formula>
    </cfRule>
  </conditionalFormatting>
  <conditionalFormatting sqref="A49">
    <cfRule type="containsText" dxfId="2490" priority="58" operator="containsText" text="△">
      <formula>NOT(ISERROR(SEARCH("△",A49)))</formula>
    </cfRule>
  </conditionalFormatting>
  <conditionalFormatting sqref="A51">
    <cfRule type="containsText" dxfId="2489" priority="57" operator="containsText" text="△">
      <formula>NOT(ISERROR(SEARCH("△",A51)))</formula>
    </cfRule>
  </conditionalFormatting>
  <conditionalFormatting sqref="A53">
    <cfRule type="containsText" dxfId="2488" priority="56" operator="containsText" text="△">
      <formula>NOT(ISERROR(SEARCH("△",A53)))</formula>
    </cfRule>
  </conditionalFormatting>
  <conditionalFormatting sqref="A55">
    <cfRule type="containsText" dxfId="2487" priority="55" operator="containsText" text="△">
      <formula>NOT(ISERROR(SEARCH("△",A55)))</formula>
    </cfRule>
  </conditionalFormatting>
  <conditionalFormatting sqref="A57">
    <cfRule type="containsText" dxfId="2486" priority="54" operator="containsText" text="△">
      <formula>NOT(ISERROR(SEARCH("△",A57)))</formula>
    </cfRule>
  </conditionalFormatting>
  <conditionalFormatting sqref="A59">
    <cfRule type="containsText" dxfId="2485" priority="53" operator="containsText" text="△">
      <formula>NOT(ISERROR(SEARCH("△",A59)))</formula>
    </cfRule>
  </conditionalFormatting>
  <conditionalFormatting sqref="A61">
    <cfRule type="containsText" dxfId="2484" priority="52" operator="containsText" text="△">
      <formula>NOT(ISERROR(SEARCH("△",A61)))</formula>
    </cfRule>
  </conditionalFormatting>
  <conditionalFormatting sqref="A63">
    <cfRule type="containsText" dxfId="2483" priority="51" operator="containsText" text="△">
      <formula>NOT(ISERROR(SEARCH("△",A63)))</formula>
    </cfRule>
  </conditionalFormatting>
  <conditionalFormatting sqref="A65">
    <cfRule type="containsText" dxfId="2482" priority="49" operator="containsText" text="△">
      <formula>NOT(ISERROR(SEARCH("△",A65)))</formula>
    </cfRule>
  </conditionalFormatting>
  <conditionalFormatting sqref="A75:A104">
    <cfRule type="containsText" dxfId="2481" priority="66" operator="containsText" text="Контрола">
      <formula>NOT(ISERROR(SEARCH("Контрола",A75)))</formula>
    </cfRule>
  </conditionalFormatting>
  <conditionalFormatting sqref="A76">
    <cfRule type="containsText" dxfId="2480" priority="80" operator="containsText" text="△">
      <formula>NOT(ISERROR(SEARCH("△",A76)))</formula>
    </cfRule>
  </conditionalFormatting>
  <conditionalFormatting sqref="A78">
    <cfRule type="containsText" dxfId="2479" priority="79" operator="containsText" text="△">
      <formula>NOT(ISERROR(SEARCH("△",A78)))</formula>
    </cfRule>
  </conditionalFormatting>
  <conditionalFormatting sqref="A80">
    <cfRule type="containsText" dxfId="2478" priority="78" operator="containsText" text="△">
      <formula>NOT(ISERROR(SEARCH("△",A80)))</formula>
    </cfRule>
  </conditionalFormatting>
  <conditionalFormatting sqref="A82">
    <cfRule type="containsText" dxfId="2477" priority="77" operator="containsText" text="△">
      <formula>NOT(ISERROR(SEARCH("△",A82)))</formula>
    </cfRule>
  </conditionalFormatting>
  <conditionalFormatting sqref="A84">
    <cfRule type="containsText" dxfId="2476" priority="76" operator="containsText" text="△">
      <formula>NOT(ISERROR(SEARCH("△",A84)))</formula>
    </cfRule>
  </conditionalFormatting>
  <conditionalFormatting sqref="A86">
    <cfRule type="containsText" dxfId="2475" priority="75" operator="containsText" text="△">
      <formula>NOT(ISERROR(SEARCH("△",A86)))</formula>
    </cfRule>
  </conditionalFormatting>
  <conditionalFormatting sqref="A88">
    <cfRule type="containsText" dxfId="2474" priority="74" operator="containsText" text="△">
      <formula>NOT(ISERROR(SEARCH("△",A88)))</formula>
    </cfRule>
  </conditionalFormatting>
  <conditionalFormatting sqref="A90">
    <cfRule type="containsText" dxfId="2473" priority="73" operator="containsText" text="△">
      <formula>NOT(ISERROR(SEARCH("△",A90)))</formula>
    </cfRule>
  </conditionalFormatting>
  <conditionalFormatting sqref="A92">
    <cfRule type="containsText" dxfId="2472" priority="72" operator="containsText" text="△">
      <formula>NOT(ISERROR(SEARCH("△",A92)))</formula>
    </cfRule>
  </conditionalFormatting>
  <conditionalFormatting sqref="A94">
    <cfRule type="containsText" dxfId="2471" priority="71" operator="containsText" text="△">
      <formula>NOT(ISERROR(SEARCH("△",A94)))</formula>
    </cfRule>
  </conditionalFormatting>
  <conditionalFormatting sqref="A96">
    <cfRule type="containsText" dxfId="2470" priority="70" operator="containsText" text="△">
      <formula>NOT(ISERROR(SEARCH("△",A96)))</formula>
    </cfRule>
  </conditionalFormatting>
  <conditionalFormatting sqref="A98">
    <cfRule type="containsText" dxfId="2469" priority="69" operator="containsText" text="△">
      <formula>NOT(ISERROR(SEARCH("△",A98)))</formula>
    </cfRule>
  </conditionalFormatting>
  <conditionalFormatting sqref="A100">
    <cfRule type="containsText" dxfId="2468" priority="68" operator="containsText" text="△">
      <formula>NOT(ISERROR(SEARCH("△",A100)))</formula>
    </cfRule>
  </conditionalFormatting>
  <conditionalFormatting sqref="A102">
    <cfRule type="containsText" dxfId="2467" priority="67" operator="containsText" text="△">
      <formula>NOT(ISERROR(SEARCH("△",A102)))</formula>
    </cfRule>
  </conditionalFormatting>
  <conditionalFormatting sqref="A104">
    <cfRule type="containsText" dxfId="2466" priority="65" operator="containsText" text="△">
      <formula>NOT(ISERROR(SEARCH("△",A104)))</formula>
    </cfRule>
  </conditionalFormatting>
  <conditionalFormatting sqref="A114:A143">
    <cfRule type="containsText" dxfId="2465" priority="82" operator="containsText" text="Контрола">
      <formula>NOT(ISERROR(SEARCH("Контрола",A114)))</formula>
    </cfRule>
  </conditionalFormatting>
  <conditionalFormatting sqref="A115">
    <cfRule type="containsText" dxfId="2464" priority="96" operator="containsText" text="△">
      <formula>NOT(ISERROR(SEARCH("△",A115)))</formula>
    </cfRule>
  </conditionalFormatting>
  <conditionalFormatting sqref="A117">
    <cfRule type="containsText" dxfId="2463" priority="95" operator="containsText" text="△">
      <formula>NOT(ISERROR(SEARCH("△",A117)))</formula>
    </cfRule>
  </conditionalFormatting>
  <conditionalFormatting sqref="A119">
    <cfRule type="containsText" dxfId="2462" priority="94" operator="containsText" text="△">
      <formula>NOT(ISERROR(SEARCH("△",A119)))</formula>
    </cfRule>
  </conditionalFormatting>
  <conditionalFormatting sqref="A121">
    <cfRule type="containsText" dxfId="2461" priority="93" operator="containsText" text="△">
      <formula>NOT(ISERROR(SEARCH("△",A121)))</formula>
    </cfRule>
  </conditionalFormatting>
  <conditionalFormatting sqref="A123">
    <cfRule type="containsText" dxfId="2460" priority="92" operator="containsText" text="△">
      <formula>NOT(ISERROR(SEARCH("△",A123)))</formula>
    </cfRule>
  </conditionalFormatting>
  <conditionalFormatting sqref="A125">
    <cfRule type="containsText" dxfId="2459" priority="91" operator="containsText" text="△">
      <formula>NOT(ISERROR(SEARCH("△",A125)))</formula>
    </cfRule>
  </conditionalFormatting>
  <conditionalFormatting sqref="A127">
    <cfRule type="containsText" dxfId="2458" priority="90" operator="containsText" text="△">
      <formula>NOT(ISERROR(SEARCH("△",A127)))</formula>
    </cfRule>
  </conditionalFormatting>
  <conditionalFormatting sqref="A129">
    <cfRule type="containsText" dxfId="2457" priority="89" operator="containsText" text="△">
      <formula>NOT(ISERROR(SEARCH("△",A129)))</formula>
    </cfRule>
  </conditionalFormatting>
  <conditionalFormatting sqref="A131">
    <cfRule type="containsText" dxfId="2456" priority="88" operator="containsText" text="△">
      <formula>NOT(ISERROR(SEARCH("△",A131)))</formula>
    </cfRule>
  </conditionalFormatting>
  <conditionalFormatting sqref="A133">
    <cfRule type="containsText" dxfId="2455" priority="87" operator="containsText" text="△">
      <formula>NOT(ISERROR(SEARCH("△",A133)))</formula>
    </cfRule>
  </conditionalFormatting>
  <conditionalFormatting sqref="A135">
    <cfRule type="containsText" dxfId="2454" priority="86" operator="containsText" text="△">
      <formula>NOT(ISERROR(SEARCH("△",A135)))</formula>
    </cfRule>
  </conditionalFormatting>
  <conditionalFormatting sqref="A137">
    <cfRule type="containsText" dxfId="2453" priority="85" operator="containsText" text="△">
      <formula>NOT(ISERROR(SEARCH("△",A137)))</formula>
    </cfRule>
  </conditionalFormatting>
  <conditionalFormatting sqref="A139">
    <cfRule type="containsText" dxfId="2452" priority="84" operator="containsText" text="△">
      <formula>NOT(ISERROR(SEARCH("△",A139)))</formula>
    </cfRule>
  </conditionalFormatting>
  <conditionalFormatting sqref="A141">
    <cfRule type="containsText" dxfId="2451" priority="83" operator="containsText" text="△">
      <formula>NOT(ISERROR(SEARCH("△",A141)))</formula>
    </cfRule>
  </conditionalFormatting>
  <conditionalFormatting sqref="A143">
    <cfRule type="containsText" dxfId="2450" priority="81" operator="containsText" text="△">
      <formula>NOT(ISERROR(SEARCH("△",A143)))</formula>
    </cfRule>
  </conditionalFormatting>
  <conditionalFormatting sqref="A153:A182">
    <cfRule type="containsText" dxfId="2449" priority="34" operator="containsText" text="Контрола">
      <formula>NOT(ISERROR(SEARCH("Контрола",A153)))</formula>
    </cfRule>
  </conditionalFormatting>
  <conditionalFormatting sqref="A154">
    <cfRule type="containsText" dxfId="2448" priority="48" operator="containsText" text="△">
      <formula>NOT(ISERROR(SEARCH("△",A154)))</formula>
    </cfRule>
  </conditionalFormatting>
  <conditionalFormatting sqref="A156">
    <cfRule type="containsText" dxfId="2447" priority="47" operator="containsText" text="△">
      <formula>NOT(ISERROR(SEARCH("△",A156)))</formula>
    </cfRule>
  </conditionalFormatting>
  <conditionalFormatting sqref="A158">
    <cfRule type="containsText" dxfId="2446" priority="46" operator="containsText" text="△">
      <formula>NOT(ISERROR(SEARCH("△",A158)))</formula>
    </cfRule>
  </conditionalFormatting>
  <conditionalFormatting sqref="A160">
    <cfRule type="containsText" dxfId="2445" priority="45" operator="containsText" text="△">
      <formula>NOT(ISERROR(SEARCH("△",A160)))</formula>
    </cfRule>
  </conditionalFormatting>
  <conditionalFormatting sqref="A162">
    <cfRule type="containsText" dxfId="2444" priority="44" operator="containsText" text="△">
      <formula>NOT(ISERROR(SEARCH("△",A162)))</formula>
    </cfRule>
  </conditionalFormatting>
  <conditionalFormatting sqref="A164">
    <cfRule type="containsText" dxfId="2443" priority="43" operator="containsText" text="△">
      <formula>NOT(ISERROR(SEARCH("△",A164)))</formula>
    </cfRule>
  </conditionalFormatting>
  <conditionalFormatting sqref="A166">
    <cfRule type="containsText" dxfId="2442" priority="42" operator="containsText" text="△">
      <formula>NOT(ISERROR(SEARCH("△",A166)))</formula>
    </cfRule>
  </conditionalFormatting>
  <conditionalFormatting sqref="A168">
    <cfRule type="containsText" dxfId="2441" priority="41" operator="containsText" text="△">
      <formula>NOT(ISERROR(SEARCH("△",A168)))</formula>
    </cfRule>
  </conditionalFormatting>
  <conditionalFormatting sqref="A170">
    <cfRule type="containsText" dxfId="2440" priority="40" operator="containsText" text="△">
      <formula>NOT(ISERROR(SEARCH("△",A170)))</formula>
    </cfRule>
  </conditionalFormatting>
  <conditionalFormatting sqref="A172">
    <cfRule type="containsText" dxfId="2439" priority="39" operator="containsText" text="△">
      <formula>NOT(ISERROR(SEARCH("△",A172)))</formula>
    </cfRule>
  </conditionalFormatting>
  <conditionalFormatting sqref="A174">
    <cfRule type="containsText" dxfId="2438" priority="38" operator="containsText" text="△">
      <formula>NOT(ISERROR(SEARCH("△",A174)))</formula>
    </cfRule>
  </conditionalFormatting>
  <conditionalFormatting sqref="A176">
    <cfRule type="containsText" dxfId="2437" priority="37" operator="containsText" text="△">
      <formula>NOT(ISERROR(SEARCH("△",A176)))</formula>
    </cfRule>
  </conditionalFormatting>
  <conditionalFormatting sqref="A178">
    <cfRule type="containsText" dxfId="2436" priority="36" operator="containsText" text="△">
      <formula>NOT(ISERROR(SEARCH("△",A178)))</formula>
    </cfRule>
  </conditionalFormatting>
  <conditionalFormatting sqref="A180">
    <cfRule type="containsText" dxfId="2435" priority="35" operator="containsText" text="△">
      <formula>NOT(ISERROR(SEARCH("△",A180)))</formula>
    </cfRule>
  </conditionalFormatting>
  <conditionalFormatting sqref="A182">
    <cfRule type="containsText" dxfId="2434" priority="33" operator="containsText" text="△">
      <formula>NOT(ISERROR(SEARCH("△",A182)))</formula>
    </cfRule>
  </conditionalFormatting>
  <conditionalFormatting sqref="A192:A221">
    <cfRule type="containsText" dxfId="2433" priority="18" operator="containsText" text="Контрола">
      <formula>NOT(ISERROR(SEARCH("Контрола",A192)))</formula>
    </cfRule>
  </conditionalFormatting>
  <conditionalFormatting sqref="A193">
    <cfRule type="containsText" dxfId="2432" priority="32" operator="containsText" text="△">
      <formula>NOT(ISERROR(SEARCH("△",A193)))</formula>
    </cfRule>
  </conditionalFormatting>
  <conditionalFormatting sqref="A195">
    <cfRule type="containsText" dxfId="2431" priority="31" operator="containsText" text="△">
      <formula>NOT(ISERROR(SEARCH("△",A195)))</formula>
    </cfRule>
  </conditionalFormatting>
  <conditionalFormatting sqref="A197">
    <cfRule type="containsText" dxfId="2430" priority="30" operator="containsText" text="△">
      <formula>NOT(ISERROR(SEARCH("△",A197)))</formula>
    </cfRule>
  </conditionalFormatting>
  <conditionalFormatting sqref="A199">
    <cfRule type="containsText" dxfId="2429" priority="29" operator="containsText" text="△">
      <formula>NOT(ISERROR(SEARCH("△",A199)))</formula>
    </cfRule>
  </conditionalFormatting>
  <conditionalFormatting sqref="A201">
    <cfRule type="containsText" dxfId="2428" priority="28" operator="containsText" text="△">
      <formula>NOT(ISERROR(SEARCH("△",A201)))</formula>
    </cfRule>
  </conditionalFormatting>
  <conditionalFormatting sqref="A203">
    <cfRule type="containsText" dxfId="2427" priority="27" operator="containsText" text="△">
      <formula>NOT(ISERROR(SEARCH("△",A203)))</formula>
    </cfRule>
  </conditionalFormatting>
  <conditionalFormatting sqref="A205">
    <cfRule type="containsText" dxfId="2426" priority="26" operator="containsText" text="△">
      <formula>NOT(ISERROR(SEARCH("△",A205)))</formula>
    </cfRule>
  </conditionalFormatting>
  <conditionalFormatting sqref="A207">
    <cfRule type="containsText" dxfId="2425" priority="25" operator="containsText" text="△">
      <formula>NOT(ISERROR(SEARCH("△",A207)))</formula>
    </cfRule>
  </conditionalFormatting>
  <conditionalFormatting sqref="A209">
    <cfRule type="containsText" dxfId="2424" priority="24" operator="containsText" text="△">
      <formula>NOT(ISERROR(SEARCH("△",A209)))</formula>
    </cfRule>
  </conditionalFormatting>
  <conditionalFormatting sqref="A211">
    <cfRule type="containsText" dxfId="2423" priority="23" operator="containsText" text="△">
      <formula>NOT(ISERROR(SEARCH("△",A211)))</formula>
    </cfRule>
  </conditionalFormatting>
  <conditionalFormatting sqref="A213">
    <cfRule type="containsText" dxfId="2422" priority="22" operator="containsText" text="△">
      <formula>NOT(ISERROR(SEARCH("△",A213)))</formula>
    </cfRule>
  </conditionalFormatting>
  <conditionalFormatting sqref="A215">
    <cfRule type="containsText" dxfId="2421" priority="21" operator="containsText" text="△">
      <formula>NOT(ISERROR(SEARCH("△",A215)))</formula>
    </cfRule>
  </conditionalFormatting>
  <conditionalFormatting sqref="A217">
    <cfRule type="containsText" dxfId="2420" priority="20" operator="containsText" text="△">
      <formula>NOT(ISERROR(SEARCH("△",A217)))</formula>
    </cfRule>
  </conditionalFormatting>
  <conditionalFormatting sqref="A219">
    <cfRule type="containsText" dxfId="2419" priority="19" operator="containsText" text="△">
      <formula>NOT(ISERROR(SEARCH("△",A219)))</formula>
    </cfRule>
  </conditionalFormatting>
  <conditionalFormatting sqref="A221">
    <cfRule type="containsText" dxfId="2418" priority="17" operator="containsText" text="△">
      <formula>NOT(ISERROR(SEARCH("△",A221)))</formula>
    </cfRule>
  </conditionalFormatting>
  <conditionalFormatting sqref="A231:A260">
    <cfRule type="containsText" dxfId="2417" priority="2" operator="containsText" text="Контрола">
      <formula>NOT(ISERROR(SEARCH("Контрола",A231)))</formula>
    </cfRule>
  </conditionalFormatting>
  <conditionalFormatting sqref="A232">
    <cfRule type="containsText" dxfId="2416" priority="16" operator="containsText" text="△">
      <formula>NOT(ISERROR(SEARCH("△",A232)))</formula>
    </cfRule>
  </conditionalFormatting>
  <conditionalFormatting sqref="A234">
    <cfRule type="containsText" dxfId="2415" priority="15" operator="containsText" text="△">
      <formula>NOT(ISERROR(SEARCH("△",A234)))</formula>
    </cfRule>
  </conditionalFormatting>
  <conditionalFormatting sqref="A236">
    <cfRule type="containsText" dxfId="2414" priority="14" operator="containsText" text="△">
      <formula>NOT(ISERROR(SEARCH("△",A236)))</formula>
    </cfRule>
  </conditionalFormatting>
  <conditionalFormatting sqref="A238">
    <cfRule type="containsText" dxfId="2413" priority="13" operator="containsText" text="△">
      <formula>NOT(ISERROR(SEARCH("△",A238)))</formula>
    </cfRule>
  </conditionalFormatting>
  <conditionalFormatting sqref="A240">
    <cfRule type="containsText" dxfId="2412" priority="12" operator="containsText" text="△">
      <formula>NOT(ISERROR(SEARCH("△",A240)))</formula>
    </cfRule>
  </conditionalFormatting>
  <conditionalFormatting sqref="A242">
    <cfRule type="containsText" dxfId="2411" priority="11" operator="containsText" text="△">
      <formula>NOT(ISERROR(SEARCH("△",A242)))</formula>
    </cfRule>
  </conditionalFormatting>
  <conditionalFormatting sqref="A244">
    <cfRule type="containsText" dxfId="2410" priority="10" operator="containsText" text="△">
      <formula>NOT(ISERROR(SEARCH("△",A244)))</formula>
    </cfRule>
  </conditionalFormatting>
  <conditionalFormatting sqref="A246">
    <cfRule type="containsText" dxfId="2409" priority="9" operator="containsText" text="△">
      <formula>NOT(ISERROR(SEARCH("△",A246)))</formula>
    </cfRule>
  </conditionalFormatting>
  <conditionalFormatting sqref="A248">
    <cfRule type="containsText" dxfId="2408" priority="8" operator="containsText" text="△">
      <formula>NOT(ISERROR(SEARCH("△",A248)))</formula>
    </cfRule>
  </conditionalFormatting>
  <conditionalFormatting sqref="A250">
    <cfRule type="containsText" dxfId="2407" priority="7" operator="containsText" text="△">
      <formula>NOT(ISERROR(SEARCH("△",A250)))</formula>
    </cfRule>
  </conditionalFormatting>
  <conditionalFormatting sqref="A252">
    <cfRule type="containsText" dxfId="2406" priority="6" operator="containsText" text="△">
      <formula>NOT(ISERROR(SEARCH("△",A252)))</formula>
    </cfRule>
  </conditionalFormatting>
  <conditionalFormatting sqref="A254">
    <cfRule type="containsText" dxfId="2405" priority="5" operator="containsText" text="△">
      <formula>NOT(ISERROR(SEARCH("△",A254)))</formula>
    </cfRule>
  </conditionalFormatting>
  <conditionalFormatting sqref="A256">
    <cfRule type="containsText" dxfId="2404" priority="4" operator="containsText" text="△">
      <formula>NOT(ISERROR(SEARCH("△",A256)))</formula>
    </cfRule>
  </conditionalFormatting>
  <conditionalFormatting sqref="A258">
    <cfRule type="containsText" dxfId="2403" priority="3" operator="containsText" text="△">
      <formula>NOT(ISERROR(SEARCH("△",A258)))</formula>
    </cfRule>
  </conditionalFormatting>
  <conditionalFormatting sqref="A260">
    <cfRule type="containsText" dxfId="2402"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EB07AA94-152B-4BFC-8B49-05A395A1CB7E}">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4AA583F5-99EE-450F-B57B-248B979F85B2}">
          <x14:formula1>
            <xm:f>'Организационе јединице'!$B$3:$B$20</xm:f>
          </x14:formula1>
          <xm:sqref>C4:F4</xm:sqref>
        </x14:dataValidation>
        <x14:dataValidation type="list" allowBlank="1" showInputMessage="1" showErrorMessage="1" xr:uid="{05927C79-1010-4BCE-92D4-77E7AF9C2150}">
          <x14:formula1>
            <xm:f>'Листа пословних процеса'!$C$7:$C$102</xm:f>
          </x14:formula1>
          <xm:sqref>C3:F3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86D91-2090-490B-ACDA-49D8FCDDA560}">
  <sheetPr codeName="Sheet12"/>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mICmdNUR3vtjNULxnAA8QzaP4rMUWLIv5IQpPpLhX/c/uRk6nZddKtnicuqS0xPqHNRfjPIpkwRjoGfaqSR+1Q==" saltValue="xZ9oMLRbiWXJCxiWhab09g==" spinCount="100000" sheet="1" formatCell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2401" priority="50" operator="containsText" text="Контрола">
      <formula>NOT(ISERROR(SEARCH("Контрола",A36)))</formula>
    </cfRule>
  </conditionalFormatting>
  <conditionalFormatting sqref="A37">
    <cfRule type="containsText" dxfId="2400" priority="64" operator="containsText" text="△">
      <formula>NOT(ISERROR(SEARCH("△",A37)))</formula>
    </cfRule>
  </conditionalFormatting>
  <conditionalFormatting sqref="A39">
    <cfRule type="containsText" dxfId="2399" priority="63" operator="containsText" text="△">
      <formula>NOT(ISERROR(SEARCH("△",A39)))</formula>
    </cfRule>
  </conditionalFormatting>
  <conditionalFormatting sqref="A41">
    <cfRule type="containsText" dxfId="2398" priority="62" operator="containsText" text="△">
      <formula>NOT(ISERROR(SEARCH("△",A41)))</formula>
    </cfRule>
  </conditionalFormatting>
  <conditionalFormatting sqref="A43">
    <cfRule type="containsText" dxfId="2397" priority="61" operator="containsText" text="△">
      <formula>NOT(ISERROR(SEARCH("△",A43)))</formula>
    </cfRule>
  </conditionalFormatting>
  <conditionalFormatting sqref="A45">
    <cfRule type="containsText" dxfId="2396" priority="60" operator="containsText" text="△">
      <formula>NOT(ISERROR(SEARCH("△",A45)))</formula>
    </cfRule>
  </conditionalFormatting>
  <conditionalFormatting sqref="A47">
    <cfRule type="containsText" dxfId="2395" priority="59" operator="containsText" text="△">
      <formula>NOT(ISERROR(SEARCH("△",A47)))</formula>
    </cfRule>
  </conditionalFormatting>
  <conditionalFormatting sqref="A49">
    <cfRule type="containsText" dxfId="2394" priority="58" operator="containsText" text="△">
      <formula>NOT(ISERROR(SEARCH("△",A49)))</formula>
    </cfRule>
  </conditionalFormatting>
  <conditionalFormatting sqref="A51">
    <cfRule type="containsText" dxfId="2393" priority="57" operator="containsText" text="△">
      <formula>NOT(ISERROR(SEARCH("△",A51)))</formula>
    </cfRule>
  </conditionalFormatting>
  <conditionalFormatting sqref="A53">
    <cfRule type="containsText" dxfId="2392" priority="56" operator="containsText" text="△">
      <formula>NOT(ISERROR(SEARCH("△",A53)))</formula>
    </cfRule>
  </conditionalFormatting>
  <conditionalFormatting sqref="A55">
    <cfRule type="containsText" dxfId="2391" priority="55" operator="containsText" text="△">
      <formula>NOT(ISERROR(SEARCH("△",A55)))</formula>
    </cfRule>
  </conditionalFormatting>
  <conditionalFormatting sqref="A57">
    <cfRule type="containsText" dxfId="2390" priority="54" operator="containsText" text="△">
      <formula>NOT(ISERROR(SEARCH("△",A57)))</formula>
    </cfRule>
  </conditionalFormatting>
  <conditionalFormatting sqref="A59">
    <cfRule type="containsText" dxfId="2389" priority="53" operator="containsText" text="△">
      <formula>NOT(ISERROR(SEARCH("△",A59)))</formula>
    </cfRule>
  </conditionalFormatting>
  <conditionalFormatting sqref="A61">
    <cfRule type="containsText" dxfId="2388" priority="52" operator="containsText" text="△">
      <formula>NOT(ISERROR(SEARCH("△",A61)))</formula>
    </cfRule>
  </conditionalFormatting>
  <conditionalFormatting sqref="A63">
    <cfRule type="containsText" dxfId="2387" priority="51" operator="containsText" text="△">
      <formula>NOT(ISERROR(SEARCH("△",A63)))</formula>
    </cfRule>
  </conditionalFormatting>
  <conditionalFormatting sqref="A65">
    <cfRule type="containsText" dxfId="2386" priority="49" operator="containsText" text="△">
      <formula>NOT(ISERROR(SEARCH("△",A65)))</formula>
    </cfRule>
  </conditionalFormatting>
  <conditionalFormatting sqref="A75:A104">
    <cfRule type="containsText" dxfId="2385" priority="66" operator="containsText" text="Контрола">
      <formula>NOT(ISERROR(SEARCH("Контрола",A75)))</formula>
    </cfRule>
  </conditionalFormatting>
  <conditionalFormatting sqref="A76">
    <cfRule type="containsText" dxfId="2384" priority="80" operator="containsText" text="△">
      <formula>NOT(ISERROR(SEARCH("△",A76)))</formula>
    </cfRule>
  </conditionalFormatting>
  <conditionalFormatting sqref="A78">
    <cfRule type="containsText" dxfId="2383" priority="79" operator="containsText" text="△">
      <formula>NOT(ISERROR(SEARCH("△",A78)))</formula>
    </cfRule>
  </conditionalFormatting>
  <conditionalFormatting sqref="A80">
    <cfRule type="containsText" dxfId="2382" priority="78" operator="containsText" text="△">
      <formula>NOT(ISERROR(SEARCH("△",A80)))</formula>
    </cfRule>
  </conditionalFormatting>
  <conditionalFormatting sqref="A82">
    <cfRule type="containsText" dxfId="2381" priority="77" operator="containsText" text="△">
      <formula>NOT(ISERROR(SEARCH("△",A82)))</formula>
    </cfRule>
  </conditionalFormatting>
  <conditionalFormatting sqref="A84">
    <cfRule type="containsText" dxfId="2380" priority="76" operator="containsText" text="△">
      <formula>NOT(ISERROR(SEARCH("△",A84)))</formula>
    </cfRule>
  </conditionalFormatting>
  <conditionalFormatting sqref="A86">
    <cfRule type="containsText" dxfId="2379" priority="75" operator="containsText" text="△">
      <formula>NOT(ISERROR(SEARCH("△",A86)))</formula>
    </cfRule>
  </conditionalFormatting>
  <conditionalFormatting sqref="A88">
    <cfRule type="containsText" dxfId="2378" priority="74" operator="containsText" text="△">
      <formula>NOT(ISERROR(SEARCH("△",A88)))</formula>
    </cfRule>
  </conditionalFormatting>
  <conditionalFormatting sqref="A90">
    <cfRule type="containsText" dxfId="2377" priority="73" operator="containsText" text="△">
      <formula>NOT(ISERROR(SEARCH("△",A90)))</formula>
    </cfRule>
  </conditionalFormatting>
  <conditionalFormatting sqref="A92">
    <cfRule type="containsText" dxfId="2376" priority="72" operator="containsText" text="△">
      <formula>NOT(ISERROR(SEARCH("△",A92)))</formula>
    </cfRule>
  </conditionalFormatting>
  <conditionalFormatting sqref="A94">
    <cfRule type="containsText" dxfId="2375" priority="71" operator="containsText" text="△">
      <formula>NOT(ISERROR(SEARCH("△",A94)))</formula>
    </cfRule>
  </conditionalFormatting>
  <conditionalFormatting sqref="A96">
    <cfRule type="containsText" dxfId="2374" priority="70" operator="containsText" text="△">
      <formula>NOT(ISERROR(SEARCH("△",A96)))</formula>
    </cfRule>
  </conditionalFormatting>
  <conditionalFormatting sqref="A98">
    <cfRule type="containsText" dxfId="2373" priority="69" operator="containsText" text="△">
      <formula>NOT(ISERROR(SEARCH("△",A98)))</formula>
    </cfRule>
  </conditionalFormatting>
  <conditionalFormatting sqref="A100">
    <cfRule type="containsText" dxfId="2372" priority="68" operator="containsText" text="△">
      <formula>NOT(ISERROR(SEARCH("△",A100)))</formula>
    </cfRule>
  </conditionalFormatting>
  <conditionalFormatting sqref="A102">
    <cfRule type="containsText" dxfId="2371" priority="67" operator="containsText" text="△">
      <formula>NOT(ISERROR(SEARCH("△",A102)))</formula>
    </cfRule>
  </conditionalFormatting>
  <conditionalFormatting sqref="A104">
    <cfRule type="containsText" dxfId="2370" priority="65" operator="containsText" text="△">
      <formula>NOT(ISERROR(SEARCH("△",A104)))</formula>
    </cfRule>
  </conditionalFormatting>
  <conditionalFormatting sqref="A114:A143">
    <cfRule type="containsText" dxfId="2369" priority="82" operator="containsText" text="Контрола">
      <formula>NOT(ISERROR(SEARCH("Контрола",A114)))</formula>
    </cfRule>
  </conditionalFormatting>
  <conditionalFormatting sqref="A115">
    <cfRule type="containsText" dxfId="2368" priority="96" operator="containsText" text="△">
      <formula>NOT(ISERROR(SEARCH("△",A115)))</formula>
    </cfRule>
  </conditionalFormatting>
  <conditionalFormatting sqref="A117">
    <cfRule type="containsText" dxfId="2367" priority="95" operator="containsText" text="△">
      <formula>NOT(ISERROR(SEARCH("△",A117)))</formula>
    </cfRule>
  </conditionalFormatting>
  <conditionalFormatting sqref="A119">
    <cfRule type="containsText" dxfId="2366" priority="94" operator="containsText" text="△">
      <formula>NOT(ISERROR(SEARCH("△",A119)))</formula>
    </cfRule>
  </conditionalFormatting>
  <conditionalFormatting sqref="A121">
    <cfRule type="containsText" dxfId="2365" priority="93" operator="containsText" text="△">
      <formula>NOT(ISERROR(SEARCH("△",A121)))</formula>
    </cfRule>
  </conditionalFormatting>
  <conditionalFormatting sqref="A123">
    <cfRule type="containsText" dxfId="2364" priority="92" operator="containsText" text="△">
      <formula>NOT(ISERROR(SEARCH("△",A123)))</formula>
    </cfRule>
  </conditionalFormatting>
  <conditionalFormatting sqref="A125">
    <cfRule type="containsText" dxfId="2363" priority="91" operator="containsText" text="△">
      <formula>NOT(ISERROR(SEARCH("△",A125)))</formula>
    </cfRule>
  </conditionalFormatting>
  <conditionalFormatting sqref="A127">
    <cfRule type="containsText" dxfId="2362" priority="90" operator="containsText" text="△">
      <formula>NOT(ISERROR(SEARCH("△",A127)))</formula>
    </cfRule>
  </conditionalFormatting>
  <conditionalFormatting sqref="A129">
    <cfRule type="containsText" dxfId="2361" priority="89" operator="containsText" text="△">
      <formula>NOT(ISERROR(SEARCH("△",A129)))</formula>
    </cfRule>
  </conditionalFormatting>
  <conditionalFormatting sqref="A131">
    <cfRule type="containsText" dxfId="2360" priority="88" operator="containsText" text="△">
      <formula>NOT(ISERROR(SEARCH("△",A131)))</formula>
    </cfRule>
  </conditionalFormatting>
  <conditionalFormatting sqref="A133">
    <cfRule type="containsText" dxfId="2359" priority="87" operator="containsText" text="△">
      <formula>NOT(ISERROR(SEARCH("△",A133)))</formula>
    </cfRule>
  </conditionalFormatting>
  <conditionalFormatting sqref="A135">
    <cfRule type="containsText" dxfId="2358" priority="86" operator="containsText" text="△">
      <formula>NOT(ISERROR(SEARCH("△",A135)))</formula>
    </cfRule>
  </conditionalFormatting>
  <conditionalFormatting sqref="A137">
    <cfRule type="containsText" dxfId="2357" priority="85" operator="containsText" text="△">
      <formula>NOT(ISERROR(SEARCH("△",A137)))</formula>
    </cfRule>
  </conditionalFormatting>
  <conditionalFormatting sqref="A139">
    <cfRule type="containsText" dxfId="2356" priority="84" operator="containsText" text="△">
      <formula>NOT(ISERROR(SEARCH("△",A139)))</formula>
    </cfRule>
  </conditionalFormatting>
  <conditionalFormatting sqref="A141">
    <cfRule type="containsText" dxfId="2355" priority="83" operator="containsText" text="△">
      <formula>NOT(ISERROR(SEARCH("△",A141)))</formula>
    </cfRule>
  </conditionalFormatting>
  <conditionalFormatting sqref="A143">
    <cfRule type="containsText" dxfId="2354" priority="81" operator="containsText" text="△">
      <formula>NOT(ISERROR(SEARCH("△",A143)))</formula>
    </cfRule>
  </conditionalFormatting>
  <conditionalFormatting sqref="A153:A182">
    <cfRule type="containsText" dxfId="2353" priority="34" operator="containsText" text="Контрола">
      <formula>NOT(ISERROR(SEARCH("Контрола",A153)))</formula>
    </cfRule>
  </conditionalFormatting>
  <conditionalFormatting sqref="A154">
    <cfRule type="containsText" dxfId="2352" priority="48" operator="containsText" text="△">
      <formula>NOT(ISERROR(SEARCH("△",A154)))</formula>
    </cfRule>
  </conditionalFormatting>
  <conditionalFormatting sqref="A156">
    <cfRule type="containsText" dxfId="2351" priority="47" operator="containsText" text="△">
      <formula>NOT(ISERROR(SEARCH("△",A156)))</formula>
    </cfRule>
  </conditionalFormatting>
  <conditionalFormatting sqref="A158">
    <cfRule type="containsText" dxfId="2350" priority="46" operator="containsText" text="△">
      <formula>NOT(ISERROR(SEARCH("△",A158)))</formula>
    </cfRule>
  </conditionalFormatting>
  <conditionalFormatting sqref="A160">
    <cfRule type="containsText" dxfId="2349" priority="45" operator="containsText" text="△">
      <formula>NOT(ISERROR(SEARCH("△",A160)))</formula>
    </cfRule>
  </conditionalFormatting>
  <conditionalFormatting sqref="A162">
    <cfRule type="containsText" dxfId="2348" priority="44" operator="containsText" text="△">
      <formula>NOT(ISERROR(SEARCH("△",A162)))</formula>
    </cfRule>
  </conditionalFormatting>
  <conditionalFormatting sqref="A164">
    <cfRule type="containsText" dxfId="2347" priority="43" operator="containsText" text="△">
      <formula>NOT(ISERROR(SEARCH("△",A164)))</formula>
    </cfRule>
  </conditionalFormatting>
  <conditionalFormatting sqref="A166">
    <cfRule type="containsText" dxfId="2346" priority="42" operator="containsText" text="△">
      <formula>NOT(ISERROR(SEARCH("△",A166)))</formula>
    </cfRule>
  </conditionalFormatting>
  <conditionalFormatting sqref="A168">
    <cfRule type="containsText" dxfId="2345" priority="41" operator="containsText" text="△">
      <formula>NOT(ISERROR(SEARCH("△",A168)))</formula>
    </cfRule>
  </conditionalFormatting>
  <conditionalFormatting sqref="A170">
    <cfRule type="containsText" dxfId="2344" priority="40" operator="containsText" text="△">
      <formula>NOT(ISERROR(SEARCH("△",A170)))</formula>
    </cfRule>
  </conditionalFormatting>
  <conditionalFormatting sqref="A172">
    <cfRule type="containsText" dxfId="2343" priority="39" operator="containsText" text="△">
      <formula>NOT(ISERROR(SEARCH("△",A172)))</formula>
    </cfRule>
  </conditionalFormatting>
  <conditionalFormatting sqref="A174">
    <cfRule type="containsText" dxfId="2342" priority="38" operator="containsText" text="△">
      <formula>NOT(ISERROR(SEARCH("△",A174)))</formula>
    </cfRule>
  </conditionalFormatting>
  <conditionalFormatting sqref="A176">
    <cfRule type="containsText" dxfId="2341" priority="37" operator="containsText" text="△">
      <formula>NOT(ISERROR(SEARCH("△",A176)))</formula>
    </cfRule>
  </conditionalFormatting>
  <conditionalFormatting sqref="A178">
    <cfRule type="containsText" dxfId="2340" priority="36" operator="containsText" text="△">
      <formula>NOT(ISERROR(SEARCH("△",A178)))</formula>
    </cfRule>
  </conditionalFormatting>
  <conditionalFormatting sqref="A180">
    <cfRule type="containsText" dxfId="2339" priority="35" operator="containsText" text="△">
      <formula>NOT(ISERROR(SEARCH("△",A180)))</formula>
    </cfRule>
  </conditionalFormatting>
  <conditionalFormatting sqref="A182">
    <cfRule type="containsText" dxfId="2338" priority="33" operator="containsText" text="△">
      <formula>NOT(ISERROR(SEARCH("△",A182)))</formula>
    </cfRule>
  </conditionalFormatting>
  <conditionalFormatting sqref="A192:A221">
    <cfRule type="containsText" dxfId="2337" priority="18" operator="containsText" text="Контрола">
      <formula>NOT(ISERROR(SEARCH("Контрола",A192)))</formula>
    </cfRule>
  </conditionalFormatting>
  <conditionalFormatting sqref="A193">
    <cfRule type="containsText" dxfId="2336" priority="32" operator="containsText" text="△">
      <formula>NOT(ISERROR(SEARCH("△",A193)))</formula>
    </cfRule>
  </conditionalFormatting>
  <conditionalFormatting sqref="A195">
    <cfRule type="containsText" dxfId="2335" priority="31" operator="containsText" text="△">
      <formula>NOT(ISERROR(SEARCH("△",A195)))</formula>
    </cfRule>
  </conditionalFormatting>
  <conditionalFormatting sqref="A197">
    <cfRule type="containsText" dxfId="2334" priority="30" operator="containsText" text="△">
      <formula>NOT(ISERROR(SEARCH("△",A197)))</formula>
    </cfRule>
  </conditionalFormatting>
  <conditionalFormatting sqref="A199">
    <cfRule type="containsText" dxfId="2333" priority="29" operator="containsText" text="△">
      <formula>NOT(ISERROR(SEARCH("△",A199)))</formula>
    </cfRule>
  </conditionalFormatting>
  <conditionalFormatting sqref="A201">
    <cfRule type="containsText" dxfId="2332" priority="28" operator="containsText" text="△">
      <formula>NOT(ISERROR(SEARCH("△",A201)))</formula>
    </cfRule>
  </conditionalFormatting>
  <conditionalFormatting sqref="A203">
    <cfRule type="containsText" dxfId="2331" priority="27" operator="containsText" text="△">
      <formula>NOT(ISERROR(SEARCH("△",A203)))</formula>
    </cfRule>
  </conditionalFormatting>
  <conditionalFormatting sqref="A205">
    <cfRule type="containsText" dxfId="2330" priority="26" operator="containsText" text="△">
      <formula>NOT(ISERROR(SEARCH("△",A205)))</formula>
    </cfRule>
  </conditionalFormatting>
  <conditionalFormatting sqref="A207">
    <cfRule type="containsText" dxfId="2329" priority="25" operator="containsText" text="△">
      <formula>NOT(ISERROR(SEARCH("△",A207)))</formula>
    </cfRule>
  </conditionalFormatting>
  <conditionalFormatting sqref="A209">
    <cfRule type="containsText" dxfId="2328" priority="24" operator="containsText" text="△">
      <formula>NOT(ISERROR(SEARCH("△",A209)))</formula>
    </cfRule>
  </conditionalFormatting>
  <conditionalFormatting sqref="A211">
    <cfRule type="containsText" dxfId="2327" priority="23" operator="containsText" text="△">
      <formula>NOT(ISERROR(SEARCH("△",A211)))</formula>
    </cfRule>
  </conditionalFormatting>
  <conditionalFormatting sqref="A213">
    <cfRule type="containsText" dxfId="2326" priority="22" operator="containsText" text="△">
      <formula>NOT(ISERROR(SEARCH("△",A213)))</formula>
    </cfRule>
  </conditionalFormatting>
  <conditionalFormatting sqref="A215">
    <cfRule type="containsText" dxfId="2325" priority="21" operator="containsText" text="△">
      <formula>NOT(ISERROR(SEARCH("△",A215)))</formula>
    </cfRule>
  </conditionalFormatting>
  <conditionalFormatting sqref="A217">
    <cfRule type="containsText" dxfId="2324" priority="20" operator="containsText" text="△">
      <formula>NOT(ISERROR(SEARCH("△",A217)))</formula>
    </cfRule>
  </conditionalFormatting>
  <conditionalFormatting sqref="A219">
    <cfRule type="containsText" dxfId="2323" priority="19" operator="containsText" text="△">
      <formula>NOT(ISERROR(SEARCH("△",A219)))</formula>
    </cfRule>
  </conditionalFormatting>
  <conditionalFormatting sqref="A221">
    <cfRule type="containsText" dxfId="2322" priority="17" operator="containsText" text="△">
      <formula>NOT(ISERROR(SEARCH("△",A221)))</formula>
    </cfRule>
  </conditionalFormatting>
  <conditionalFormatting sqref="A231:A260">
    <cfRule type="containsText" dxfId="2321" priority="2" operator="containsText" text="Контрола">
      <formula>NOT(ISERROR(SEARCH("Контрола",A231)))</formula>
    </cfRule>
  </conditionalFormatting>
  <conditionalFormatting sqref="A232">
    <cfRule type="containsText" dxfId="2320" priority="16" operator="containsText" text="△">
      <formula>NOT(ISERROR(SEARCH("△",A232)))</formula>
    </cfRule>
  </conditionalFormatting>
  <conditionalFormatting sqref="A234">
    <cfRule type="containsText" dxfId="2319" priority="15" operator="containsText" text="△">
      <formula>NOT(ISERROR(SEARCH("△",A234)))</formula>
    </cfRule>
  </conditionalFormatting>
  <conditionalFormatting sqref="A236">
    <cfRule type="containsText" dxfId="2318" priority="14" operator="containsText" text="△">
      <formula>NOT(ISERROR(SEARCH("△",A236)))</formula>
    </cfRule>
  </conditionalFormatting>
  <conditionalFormatting sqref="A238">
    <cfRule type="containsText" dxfId="2317" priority="13" operator="containsText" text="△">
      <formula>NOT(ISERROR(SEARCH("△",A238)))</formula>
    </cfRule>
  </conditionalFormatting>
  <conditionalFormatting sqref="A240">
    <cfRule type="containsText" dxfId="2316" priority="12" operator="containsText" text="△">
      <formula>NOT(ISERROR(SEARCH("△",A240)))</formula>
    </cfRule>
  </conditionalFormatting>
  <conditionalFormatting sqref="A242">
    <cfRule type="containsText" dxfId="2315" priority="11" operator="containsText" text="△">
      <formula>NOT(ISERROR(SEARCH("△",A242)))</formula>
    </cfRule>
  </conditionalFormatting>
  <conditionalFormatting sqref="A244">
    <cfRule type="containsText" dxfId="2314" priority="10" operator="containsText" text="△">
      <formula>NOT(ISERROR(SEARCH("△",A244)))</formula>
    </cfRule>
  </conditionalFormatting>
  <conditionalFormatting sqref="A246">
    <cfRule type="containsText" dxfId="2313" priority="9" operator="containsText" text="△">
      <formula>NOT(ISERROR(SEARCH("△",A246)))</formula>
    </cfRule>
  </conditionalFormatting>
  <conditionalFormatting sqref="A248">
    <cfRule type="containsText" dxfId="2312" priority="8" operator="containsText" text="△">
      <formula>NOT(ISERROR(SEARCH("△",A248)))</formula>
    </cfRule>
  </conditionalFormatting>
  <conditionalFormatting sqref="A250">
    <cfRule type="containsText" dxfId="2311" priority="7" operator="containsText" text="△">
      <formula>NOT(ISERROR(SEARCH("△",A250)))</formula>
    </cfRule>
  </conditionalFormatting>
  <conditionalFormatting sqref="A252">
    <cfRule type="containsText" dxfId="2310" priority="6" operator="containsText" text="△">
      <formula>NOT(ISERROR(SEARCH("△",A252)))</formula>
    </cfRule>
  </conditionalFormatting>
  <conditionalFormatting sqref="A254">
    <cfRule type="containsText" dxfId="2309" priority="5" operator="containsText" text="△">
      <formula>NOT(ISERROR(SEARCH("△",A254)))</formula>
    </cfRule>
  </conditionalFormatting>
  <conditionalFormatting sqref="A256">
    <cfRule type="containsText" dxfId="2308" priority="4" operator="containsText" text="△">
      <formula>NOT(ISERROR(SEARCH("△",A256)))</formula>
    </cfRule>
  </conditionalFormatting>
  <conditionalFormatting sqref="A258">
    <cfRule type="containsText" dxfId="2307" priority="3" operator="containsText" text="△">
      <formula>NOT(ISERROR(SEARCH("△",A258)))</formula>
    </cfRule>
  </conditionalFormatting>
  <conditionalFormatting sqref="A260">
    <cfRule type="containsText" dxfId="2306"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D38E96CE-B6A4-49F6-B48B-4BA08B3E82C0}">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76991B75-8549-45CA-9492-C51653ABBE99}">
          <x14:formula1>
            <xm:f>'Организационе јединице'!$B$3:$B$20</xm:f>
          </x14:formula1>
          <xm:sqref>C4:F4</xm:sqref>
        </x14:dataValidation>
        <x14:dataValidation type="list" allowBlank="1" showInputMessage="1" showErrorMessage="1" xr:uid="{5A686CC1-FD7D-4957-AC24-271EFEC5DF9B}">
          <x14:formula1>
            <xm:f>'Листа пословних процеса'!$C$7:$C$102</xm:f>
          </x14:formula1>
          <xm:sqref>C3:F3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FC9E7-ADEE-486B-B13B-5D5072A77229}">
  <sheetPr codeName="Sheet13"/>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b3reCsPKyEzPWUXoAPJXgGM7SE8wpj03Q8HL/d90ItmiEOGQi4yrYACqqyouMH4rgGeVM7T/t/aM7eHYeQm1Eg==" saltValue="KuYkY6WHlcZNhePsq19+Gg==" spinCount="100000" sheet="1" formatCell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2305" priority="50" operator="containsText" text="Контрола">
      <formula>NOT(ISERROR(SEARCH("Контрола",A36)))</formula>
    </cfRule>
  </conditionalFormatting>
  <conditionalFormatting sqref="A37">
    <cfRule type="containsText" dxfId="2304" priority="64" operator="containsText" text="△">
      <formula>NOT(ISERROR(SEARCH("△",A37)))</formula>
    </cfRule>
  </conditionalFormatting>
  <conditionalFormatting sqref="A39">
    <cfRule type="containsText" dxfId="2303" priority="63" operator="containsText" text="△">
      <formula>NOT(ISERROR(SEARCH("△",A39)))</formula>
    </cfRule>
  </conditionalFormatting>
  <conditionalFormatting sqref="A41">
    <cfRule type="containsText" dxfId="2302" priority="62" operator="containsText" text="△">
      <formula>NOT(ISERROR(SEARCH("△",A41)))</formula>
    </cfRule>
  </conditionalFormatting>
  <conditionalFormatting sqref="A43">
    <cfRule type="containsText" dxfId="2301" priority="61" operator="containsText" text="△">
      <formula>NOT(ISERROR(SEARCH("△",A43)))</formula>
    </cfRule>
  </conditionalFormatting>
  <conditionalFormatting sqref="A45">
    <cfRule type="containsText" dxfId="2300" priority="60" operator="containsText" text="△">
      <formula>NOT(ISERROR(SEARCH("△",A45)))</formula>
    </cfRule>
  </conditionalFormatting>
  <conditionalFormatting sqref="A47">
    <cfRule type="containsText" dxfId="2299" priority="59" operator="containsText" text="△">
      <formula>NOT(ISERROR(SEARCH("△",A47)))</formula>
    </cfRule>
  </conditionalFormatting>
  <conditionalFormatting sqref="A49">
    <cfRule type="containsText" dxfId="2298" priority="58" operator="containsText" text="△">
      <formula>NOT(ISERROR(SEARCH("△",A49)))</formula>
    </cfRule>
  </conditionalFormatting>
  <conditionalFormatting sqref="A51">
    <cfRule type="containsText" dxfId="2297" priority="57" operator="containsText" text="△">
      <formula>NOT(ISERROR(SEARCH("△",A51)))</formula>
    </cfRule>
  </conditionalFormatting>
  <conditionalFormatting sqref="A53">
    <cfRule type="containsText" dxfId="2296" priority="56" operator="containsText" text="△">
      <formula>NOT(ISERROR(SEARCH("△",A53)))</formula>
    </cfRule>
  </conditionalFormatting>
  <conditionalFormatting sqref="A55">
    <cfRule type="containsText" dxfId="2295" priority="55" operator="containsText" text="△">
      <formula>NOT(ISERROR(SEARCH("△",A55)))</formula>
    </cfRule>
  </conditionalFormatting>
  <conditionalFormatting sqref="A57">
    <cfRule type="containsText" dxfId="2294" priority="54" operator="containsText" text="△">
      <formula>NOT(ISERROR(SEARCH("△",A57)))</formula>
    </cfRule>
  </conditionalFormatting>
  <conditionalFormatting sqref="A59">
    <cfRule type="containsText" dxfId="2293" priority="53" operator="containsText" text="△">
      <formula>NOT(ISERROR(SEARCH("△",A59)))</formula>
    </cfRule>
  </conditionalFormatting>
  <conditionalFormatting sqref="A61">
    <cfRule type="containsText" dxfId="2292" priority="52" operator="containsText" text="△">
      <formula>NOT(ISERROR(SEARCH("△",A61)))</formula>
    </cfRule>
  </conditionalFormatting>
  <conditionalFormatting sqref="A63">
    <cfRule type="containsText" dxfId="2291" priority="51" operator="containsText" text="△">
      <formula>NOT(ISERROR(SEARCH("△",A63)))</formula>
    </cfRule>
  </conditionalFormatting>
  <conditionalFormatting sqref="A65">
    <cfRule type="containsText" dxfId="2290" priority="49" operator="containsText" text="△">
      <formula>NOT(ISERROR(SEARCH("△",A65)))</formula>
    </cfRule>
  </conditionalFormatting>
  <conditionalFormatting sqref="A75:A104">
    <cfRule type="containsText" dxfId="2289" priority="66" operator="containsText" text="Контрола">
      <formula>NOT(ISERROR(SEARCH("Контрола",A75)))</formula>
    </cfRule>
  </conditionalFormatting>
  <conditionalFormatting sqref="A76">
    <cfRule type="containsText" dxfId="2288" priority="80" operator="containsText" text="△">
      <formula>NOT(ISERROR(SEARCH("△",A76)))</formula>
    </cfRule>
  </conditionalFormatting>
  <conditionalFormatting sqref="A78">
    <cfRule type="containsText" dxfId="2287" priority="79" operator="containsText" text="△">
      <formula>NOT(ISERROR(SEARCH("△",A78)))</formula>
    </cfRule>
  </conditionalFormatting>
  <conditionalFormatting sqref="A80">
    <cfRule type="containsText" dxfId="2286" priority="78" operator="containsText" text="△">
      <formula>NOT(ISERROR(SEARCH("△",A80)))</formula>
    </cfRule>
  </conditionalFormatting>
  <conditionalFormatting sqref="A82">
    <cfRule type="containsText" dxfId="2285" priority="77" operator="containsText" text="△">
      <formula>NOT(ISERROR(SEARCH("△",A82)))</formula>
    </cfRule>
  </conditionalFormatting>
  <conditionalFormatting sqref="A84">
    <cfRule type="containsText" dxfId="2284" priority="76" operator="containsText" text="△">
      <formula>NOT(ISERROR(SEARCH("△",A84)))</formula>
    </cfRule>
  </conditionalFormatting>
  <conditionalFormatting sqref="A86">
    <cfRule type="containsText" dxfId="2283" priority="75" operator="containsText" text="△">
      <formula>NOT(ISERROR(SEARCH("△",A86)))</formula>
    </cfRule>
  </conditionalFormatting>
  <conditionalFormatting sqref="A88">
    <cfRule type="containsText" dxfId="2282" priority="74" operator="containsText" text="△">
      <formula>NOT(ISERROR(SEARCH("△",A88)))</formula>
    </cfRule>
  </conditionalFormatting>
  <conditionalFormatting sqref="A90">
    <cfRule type="containsText" dxfId="2281" priority="73" operator="containsText" text="△">
      <formula>NOT(ISERROR(SEARCH("△",A90)))</formula>
    </cfRule>
  </conditionalFormatting>
  <conditionalFormatting sqref="A92">
    <cfRule type="containsText" dxfId="2280" priority="72" operator="containsText" text="△">
      <formula>NOT(ISERROR(SEARCH("△",A92)))</formula>
    </cfRule>
  </conditionalFormatting>
  <conditionalFormatting sqref="A94">
    <cfRule type="containsText" dxfId="2279" priority="71" operator="containsText" text="△">
      <formula>NOT(ISERROR(SEARCH("△",A94)))</formula>
    </cfRule>
  </conditionalFormatting>
  <conditionalFormatting sqref="A96">
    <cfRule type="containsText" dxfId="2278" priority="70" operator="containsText" text="△">
      <formula>NOT(ISERROR(SEARCH("△",A96)))</formula>
    </cfRule>
  </conditionalFormatting>
  <conditionalFormatting sqref="A98">
    <cfRule type="containsText" dxfId="2277" priority="69" operator="containsText" text="△">
      <formula>NOT(ISERROR(SEARCH("△",A98)))</formula>
    </cfRule>
  </conditionalFormatting>
  <conditionalFormatting sqref="A100">
    <cfRule type="containsText" dxfId="2276" priority="68" operator="containsText" text="△">
      <formula>NOT(ISERROR(SEARCH("△",A100)))</formula>
    </cfRule>
  </conditionalFormatting>
  <conditionalFormatting sqref="A102">
    <cfRule type="containsText" dxfId="2275" priority="67" operator="containsText" text="△">
      <formula>NOT(ISERROR(SEARCH("△",A102)))</formula>
    </cfRule>
  </conditionalFormatting>
  <conditionalFormatting sqref="A104">
    <cfRule type="containsText" dxfId="2274" priority="65" operator="containsText" text="△">
      <formula>NOT(ISERROR(SEARCH("△",A104)))</formula>
    </cfRule>
  </conditionalFormatting>
  <conditionalFormatting sqref="A114:A143">
    <cfRule type="containsText" dxfId="2273" priority="82" operator="containsText" text="Контрола">
      <formula>NOT(ISERROR(SEARCH("Контрола",A114)))</formula>
    </cfRule>
  </conditionalFormatting>
  <conditionalFormatting sqref="A115">
    <cfRule type="containsText" dxfId="2272" priority="96" operator="containsText" text="△">
      <formula>NOT(ISERROR(SEARCH("△",A115)))</formula>
    </cfRule>
  </conditionalFormatting>
  <conditionalFormatting sqref="A117">
    <cfRule type="containsText" dxfId="2271" priority="95" operator="containsText" text="△">
      <formula>NOT(ISERROR(SEARCH("△",A117)))</formula>
    </cfRule>
  </conditionalFormatting>
  <conditionalFormatting sqref="A119">
    <cfRule type="containsText" dxfId="2270" priority="94" operator="containsText" text="△">
      <formula>NOT(ISERROR(SEARCH("△",A119)))</formula>
    </cfRule>
  </conditionalFormatting>
  <conditionalFormatting sqref="A121">
    <cfRule type="containsText" dxfId="2269" priority="93" operator="containsText" text="△">
      <formula>NOT(ISERROR(SEARCH("△",A121)))</formula>
    </cfRule>
  </conditionalFormatting>
  <conditionalFormatting sqref="A123">
    <cfRule type="containsText" dxfId="2268" priority="92" operator="containsText" text="△">
      <formula>NOT(ISERROR(SEARCH("△",A123)))</formula>
    </cfRule>
  </conditionalFormatting>
  <conditionalFormatting sqref="A125">
    <cfRule type="containsText" dxfId="2267" priority="91" operator="containsText" text="△">
      <formula>NOT(ISERROR(SEARCH("△",A125)))</formula>
    </cfRule>
  </conditionalFormatting>
  <conditionalFormatting sqref="A127">
    <cfRule type="containsText" dxfId="2266" priority="90" operator="containsText" text="△">
      <formula>NOT(ISERROR(SEARCH("△",A127)))</formula>
    </cfRule>
  </conditionalFormatting>
  <conditionalFormatting sqref="A129">
    <cfRule type="containsText" dxfId="2265" priority="89" operator="containsText" text="△">
      <formula>NOT(ISERROR(SEARCH("△",A129)))</formula>
    </cfRule>
  </conditionalFormatting>
  <conditionalFormatting sqref="A131">
    <cfRule type="containsText" dxfId="2264" priority="88" operator="containsText" text="△">
      <formula>NOT(ISERROR(SEARCH("△",A131)))</formula>
    </cfRule>
  </conditionalFormatting>
  <conditionalFormatting sqref="A133">
    <cfRule type="containsText" dxfId="2263" priority="87" operator="containsText" text="△">
      <formula>NOT(ISERROR(SEARCH("△",A133)))</formula>
    </cfRule>
  </conditionalFormatting>
  <conditionalFormatting sqref="A135">
    <cfRule type="containsText" dxfId="2262" priority="86" operator="containsText" text="△">
      <formula>NOT(ISERROR(SEARCH("△",A135)))</formula>
    </cfRule>
  </conditionalFormatting>
  <conditionalFormatting sqref="A137">
    <cfRule type="containsText" dxfId="2261" priority="85" operator="containsText" text="△">
      <formula>NOT(ISERROR(SEARCH("△",A137)))</formula>
    </cfRule>
  </conditionalFormatting>
  <conditionalFormatting sqref="A139">
    <cfRule type="containsText" dxfId="2260" priority="84" operator="containsText" text="△">
      <formula>NOT(ISERROR(SEARCH("△",A139)))</formula>
    </cfRule>
  </conditionalFormatting>
  <conditionalFormatting sqref="A141">
    <cfRule type="containsText" dxfId="2259" priority="83" operator="containsText" text="△">
      <formula>NOT(ISERROR(SEARCH("△",A141)))</formula>
    </cfRule>
  </conditionalFormatting>
  <conditionalFormatting sqref="A143">
    <cfRule type="containsText" dxfId="2258" priority="81" operator="containsText" text="△">
      <formula>NOT(ISERROR(SEARCH("△",A143)))</formula>
    </cfRule>
  </conditionalFormatting>
  <conditionalFormatting sqref="A153:A182">
    <cfRule type="containsText" dxfId="2257" priority="34" operator="containsText" text="Контрола">
      <formula>NOT(ISERROR(SEARCH("Контрола",A153)))</formula>
    </cfRule>
  </conditionalFormatting>
  <conditionalFormatting sqref="A154">
    <cfRule type="containsText" dxfId="2256" priority="48" operator="containsText" text="△">
      <formula>NOT(ISERROR(SEARCH("△",A154)))</formula>
    </cfRule>
  </conditionalFormatting>
  <conditionalFormatting sqref="A156">
    <cfRule type="containsText" dxfId="2255" priority="47" operator="containsText" text="△">
      <formula>NOT(ISERROR(SEARCH("△",A156)))</formula>
    </cfRule>
  </conditionalFormatting>
  <conditionalFormatting sqref="A158">
    <cfRule type="containsText" dxfId="2254" priority="46" operator="containsText" text="△">
      <formula>NOT(ISERROR(SEARCH("△",A158)))</formula>
    </cfRule>
  </conditionalFormatting>
  <conditionalFormatting sqref="A160">
    <cfRule type="containsText" dxfId="2253" priority="45" operator="containsText" text="△">
      <formula>NOT(ISERROR(SEARCH("△",A160)))</formula>
    </cfRule>
  </conditionalFormatting>
  <conditionalFormatting sqref="A162">
    <cfRule type="containsText" dxfId="2252" priority="44" operator="containsText" text="△">
      <formula>NOT(ISERROR(SEARCH("△",A162)))</formula>
    </cfRule>
  </conditionalFormatting>
  <conditionalFormatting sqref="A164">
    <cfRule type="containsText" dxfId="2251" priority="43" operator="containsText" text="△">
      <formula>NOT(ISERROR(SEARCH("△",A164)))</formula>
    </cfRule>
  </conditionalFormatting>
  <conditionalFormatting sqref="A166">
    <cfRule type="containsText" dxfId="2250" priority="42" operator="containsText" text="△">
      <formula>NOT(ISERROR(SEARCH("△",A166)))</formula>
    </cfRule>
  </conditionalFormatting>
  <conditionalFormatting sqref="A168">
    <cfRule type="containsText" dxfId="2249" priority="41" operator="containsText" text="△">
      <formula>NOT(ISERROR(SEARCH("△",A168)))</formula>
    </cfRule>
  </conditionalFormatting>
  <conditionalFormatting sqref="A170">
    <cfRule type="containsText" dxfId="2248" priority="40" operator="containsText" text="△">
      <formula>NOT(ISERROR(SEARCH("△",A170)))</formula>
    </cfRule>
  </conditionalFormatting>
  <conditionalFormatting sqref="A172">
    <cfRule type="containsText" dxfId="2247" priority="39" operator="containsText" text="△">
      <formula>NOT(ISERROR(SEARCH("△",A172)))</formula>
    </cfRule>
  </conditionalFormatting>
  <conditionalFormatting sqref="A174">
    <cfRule type="containsText" dxfId="2246" priority="38" operator="containsText" text="△">
      <formula>NOT(ISERROR(SEARCH("△",A174)))</formula>
    </cfRule>
  </conditionalFormatting>
  <conditionalFormatting sqref="A176">
    <cfRule type="containsText" dxfId="2245" priority="37" operator="containsText" text="△">
      <formula>NOT(ISERROR(SEARCH("△",A176)))</formula>
    </cfRule>
  </conditionalFormatting>
  <conditionalFormatting sqref="A178">
    <cfRule type="containsText" dxfId="2244" priority="36" operator="containsText" text="△">
      <formula>NOT(ISERROR(SEARCH("△",A178)))</formula>
    </cfRule>
  </conditionalFormatting>
  <conditionalFormatting sqref="A180">
    <cfRule type="containsText" dxfId="2243" priority="35" operator="containsText" text="△">
      <formula>NOT(ISERROR(SEARCH("△",A180)))</formula>
    </cfRule>
  </conditionalFormatting>
  <conditionalFormatting sqref="A182">
    <cfRule type="containsText" dxfId="2242" priority="33" operator="containsText" text="△">
      <formula>NOT(ISERROR(SEARCH("△",A182)))</formula>
    </cfRule>
  </conditionalFormatting>
  <conditionalFormatting sqref="A192:A221">
    <cfRule type="containsText" dxfId="2241" priority="18" operator="containsText" text="Контрола">
      <formula>NOT(ISERROR(SEARCH("Контрола",A192)))</formula>
    </cfRule>
  </conditionalFormatting>
  <conditionalFormatting sqref="A193">
    <cfRule type="containsText" dxfId="2240" priority="32" operator="containsText" text="△">
      <formula>NOT(ISERROR(SEARCH("△",A193)))</formula>
    </cfRule>
  </conditionalFormatting>
  <conditionalFormatting sqref="A195">
    <cfRule type="containsText" dxfId="2239" priority="31" operator="containsText" text="△">
      <formula>NOT(ISERROR(SEARCH("△",A195)))</formula>
    </cfRule>
  </conditionalFormatting>
  <conditionalFormatting sqref="A197">
    <cfRule type="containsText" dxfId="2238" priority="30" operator="containsText" text="△">
      <formula>NOT(ISERROR(SEARCH("△",A197)))</formula>
    </cfRule>
  </conditionalFormatting>
  <conditionalFormatting sqref="A199">
    <cfRule type="containsText" dxfId="2237" priority="29" operator="containsText" text="△">
      <formula>NOT(ISERROR(SEARCH("△",A199)))</formula>
    </cfRule>
  </conditionalFormatting>
  <conditionalFormatting sqref="A201">
    <cfRule type="containsText" dxfId="2236" priority="28" operator="containsText" text="△">
      <formula>NOT(ISERROR(SEARCH("△",A201)))</formula>
    </cfRule>
  </conditionalFormatting>
  <conditionalFormatting sqref="A203">
    <cfRule type="containsText" dxfId="2235" priority="27" operator="containsText" text="△">
      <formula>NOT(ISERROR(SEARCH("△",A203)))</formula>
    </cfRule>
  </conditionalFormatting>
  <conditionalFormatting sqref="A205">
    <cfRule type="containsText" dxfId="2234" priority="26" operator="containsText" text="△">
      <formula>NOT(ISERROR(SEARCH("△",A205)))</formula>
    </cfRule>
  </conditionalFormatting>
  <conditionalFormatting sqref="A207">
    <cfRule type="containsText" dxfId="2233" priority="25" operator="containsText" text="△">
      <formula>NOT(ISERROR(SEARCH("△",A207)))</formula>
    </cfRule>
  </conditionalFormatting>
  <conditionalFormatting sqref="A209">
    <cfRule type="containsText" dxfId="2232" priority="24" operator="containsText" text="△">
      <formula>NOT(ISERROR(SEARCH("△",A209)))</formula>
    </cfRule>
  </conditionalFormatting>
  <conditionalFormatting sqref="A211">
    <cfRule type="containsText" dxfId="2231" priority="23" operator="containsText" text="△">
      <formula>NOT(ISERROR(SEARCH("△",A211)))</formula>
    </cfRule>
  </conditionalFormatting>
  <conditionalFormatting sqref="A213">
    <cfRule type="containsText" dxfId="2230" priority="22" operator="containsText" text="△">
      <formula>NOT(ISERROR(SEARCH("△",A213)))</formula>
    </cfRule>
  </conditionalFormatting>
  <conditionalFormatting sqref="A215">
    <cfRule type="containsText" dxfId="2229" priority="21" operator="containsText" text="△">
      <formula>NOT(ISERROR(SEARCH("△",A215)))</formula>
    </cfRule>
  </conditionalFormatting>
  <conditionalFormatting sqref="A217">
    <cfRule type="containsText" dxfId="2228" priority="20" operator="containsText" text="△">
      <formula>NOT(ISERROR(SEARCH("△",A217)))</formula>
    </cfRule>
  </conditionalFormatting>
  <conditionalFormatting sqref="A219">
    <cfRule type="containsText" dxfId="2227" priority="19" operator="containsText" text="△">
      <formula>NOT(ISERROR(SEARCH("△",A219)))</formula>
    </cfRule>
  </conditionalFormatting>
  <conditionalFormatting sqref="A221">
    <cfRule type="containsText" dxfId="2226" priority="17" operator="containsText" text="△">
      <formula>NOT(ISERROR(SEARCH("△",A221)))</formula>
    </cfRule>
  </conditionalFormatting>
  <conditionalFormatting sqref="A231:A260">
    <cfRule type="containsText" dxfId="2225" priority="2" operator="containsText" text="Контрола">
      <formula>NOT(ISERROR(SEARCH("Контрола",A231)))</formula>
    </cfRule>
  </conditionalFormatting>
  <conditionalFormatting sqref="A232">
    <cfRule type="containsText" dxfId="2224" priority="16" operator="containsText" text="△">
      <formula>NOT(ISERROR(SEARCH("△",A232)))</formula>
    </cfRule>
  </conditionalFormatting>
  <conditionalFormatting sqref="A234">
    <cfRule type="containsText" dxfId="2223" priority="15" operator="containsText" text="△">
      <formula>NOT(ISERROR(SEARCH("△",A234)))</formula>
    </cfRule>
  </conditionalFormatting>
  <conditionalFormatting sqref="A236">
    <cfRule type="containsText" dxfId="2222" priority="14" operator="containsText" text="△">
      <formula>NOT(ISERROR(SEARCH("△",A236)))</formula>
    </cfRule>
  </conditionalFormatting>
  <conditionalFormatting sqref="A238">
    <cfRule type="containsText" dxfId="2221" priority="13" operator="containsText" text="△">
      <formula>NOT(ISERROR(SEARCH("△",A238)))</formula>
    </cfRule>
  </conditionalFormatting>
  <conditionalFormatting sqref="A240">
    <cfRule type="containsText" dxfId="2220" priority="12" operator="containsText" text="△">
      <formula>NOT(ISERROR(SEARCH("△",A240)))</formula>
    </cfRule>
  </conditionalFormatting>
  <conditionalFormatting sqref="A242">
    <cfRule type="containsText" dxfId="2219" priority="11" operator="containsText" text="△">
      <formula>NOT(ISERROR(SEARCH("△",A242)))</formula>
    </cfRule>
  </conditionalFormatting>
  <conditionalFormatting sqref="A244">
    <cfRule type="containsText" dxfId="2218" priority="10" operator="containsText" text="△">
      <formula>NOT(ISERROR(SEARCH("△",A244)))</formula>
    </cfRule>
  </conditionalFormatting>
  <conditionalFormatting sqref="A246">
    <cfRule type="containsText" dxfId="2217" priority="9" operator="containsText" text="△">
      <formula>NOT(ISERROR(SEARCH("△",A246)))</formula>
    </cfRule>
  </conditionalFormatting>
  <conditionalFormatting sqref="A248">
    <cfRule type="containsText" dxfId="2216" priority="8" operator="containsText" text="△">
      <formula>NOT(ISERROR(SEARCH("△",A248)))</formula>
    </cfRule>
  </conditionalFormatting>
  <conditionalFormatting sqref="A250">
    <cfRule type="containsText" dxfId="2215" priority="7" operator="containsText" text="△">
      <formula>NOT(ISERROR(SEARCH("△",A250)))</formula>
    </cfRule>
  </conditionalFormatting>
  <conditionalFormatting sqref="A252">
    <cfRule type="containsText" dxfId="2214" priority="6" operator="containsText" text="△">
      <formula>NOT(ISERROR(SEARCH("△",A252)))</formula>
    </cfRule>
  </conditionalFormatting>
  <conditionalFormatting sqref="A254">
    <cfRule type="containsText" dxfId="2213" priority="5" operator="containsText" text="△">
      <formula>NOT(ISERROR(SEARCH("△",A254)))</formula>
    </cfRule>
  </conditionalFormatting>
  <conditionalFormatting sqref="A256">
    <cfRule type="containsText" dxfId="2212" priority="4" operator="containsText" text="△">
      <formula>NOT(ISERROR(SEARCH("△",A256)))</formula>
    </cfRule>
  </conditionalFormatting>
  <conditionalFormatting sqref="A258">
    <cfRule type="containsText" dxfId="2211" priority="3" operator="containsText" text="△">
      <formula>NOT(ISERROR(SEARCH("△",A258)))</formula>
    </cfRule>
  </conditionalFormatting>
  <conditionalFormatting sqref="A260">
    <cfRule type="containsText" dxfId="2210"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C38DCE41-582E-48F8-BC91-36F76FDEA000}">
          <x14:formula1>
            <xm:f>'Организационе јединице'!$B$3:$B$20</xm:f>
          </x14:formula1>
          <xm:sqref>C4:F4</xm:sqref>
        </x14:dataValidation>
        <x14:dataValidation type="list" allowBlank="1" showInputMessage="1" showErrorMessage="1" xr:uid="{AD8DA4AF-E0D9-4EAE-8410-BE6BAB087BC8}">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9680C9E7-1707-4480-B7E9-F9E5D9896C74}">
          <x14:formula1>
            <xm:f>'Листа пословних процеса'!$C$7:$C$102</xm:f>
          </x14:formula1>
          <xm:sqref>C3:F3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C8699-F21B-4F7B-B12D-1C462627B20B}">
  <sheetPr codeName="Sheet14"/>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YMZXtbClXfuw6aYkxMNgSnAx11DjY3iv8bp5Z4CqL5mSjMA/s5Y0b+4NR55YHYS6GId+s1hHmu1lZhG7LdrfJQ==" saltValue="Jk98HjVdZ7aUbT7ztuFkxw==" spinCount="100000" sheet="1" formatCell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2209" priority="50" operator="containsText" text="Контрола">
      <formula>NOT(ISERROR(SEARCH("Контрола",A36)))</formula>
    </cfRule>
  </conditionalFormatting>
  <conditionalFormatting sqref="A37">
    <cfRule type="containsText" dxfId="2208" priority="64" operator="containsText" text="△">
      <formula>NOT(ISERROR(SEARCH("△",A37)))</formula>
    </cfRule>
  </conditionalFormatting>
  <conditionalFormatting sqref="A39">
    <cfRule type="containsText" dxfId="2207" priority="63" operator="containsText" text="△">
      <formula>NOT(ISERROR(SEARCH("△",A39)))</formula>
    </cfRule>
  </conditionalFormatting>
  <conditionalFormatting sqref="A41">
    <cfRule type="containsText" dxfId="2206" priority="62" operator="containsText" text="△">
      <formula>NOT(ISERROR(SEARCH("△",A41)))</formula>
    </cfRule>
  </conditionalFormatting>
  <conditionalFormatting sqref="A43">
    <cfRule type="containsText" dxfId="2205" priority="61" operator="containsText" text="△">
      <formula>NOT(ISERROR(SEARCH("△",A43)))</formula>
    </cfRule>
  </conditionalFormatting>
  <conditionalFormatting sqref="A45">
    <cfRule type="containsText" dxfId="2204" priority="60" operator="containsText" text="△">
      <formula>NOT(ISERROR(SEARCH("△",A45)))</formula>
    </cfRule>
  </conditionalFormatting>
  <conditionalFormatting sqref="A47">
    <cfRule type="containsText" dxfId="2203" priority="59" operator="containsText" text="△">
      <formula>NOT(ISERROR(SEARCH("△",A47)))</formula>
    </cfRule>
  </conditionalFormatting>
  <conditionalFormatting sqref="A49">
    <cfRule type="containsText" dxfId="2202" priority="58" operator="containsText" text="△">
      <formula>NOT(ISERROR(SEARCH("△",A49)))</formula>
    </cfRule>
  </conditionalFormatting>
  <conditionalFormatting sqref="A51">
    <cfRule type="containsText" dxfId="2201" priority="57" operator="containsText" text="△">
      <formula>NOT(ISERROR(SEARCH("△",A51)))</formula>
    </cfRule>
  </conditionalFormatting>
  <conditionalFormatting sqref="A53">
    <cfRule type="containsText" dxfId="2200" priority="56" operator="containsText" text="△">
      <formula>NOT(ISERROR(SEARCH("△",A53)))</formula>
    </cfRule>
  </conditionalFormatting>
  <conditionalFormatting sqref="A55">
    <cfRule type="containsText" dxfId="2199" priority="55" operator="containsText" text="△">
      <formula>NOT(ISERROR(SEARCH("△",A55)))</formula>
    </cfRule>
  </conditionalFormatting>
  <conditionalFormatting sqref="A57">
    <cfRule type="containsText" dxfId="2198" priority="54" operator="containsText" text="△">
      <formula>NOT(ISERROR(SEARCH("△",A57)))</formula>
    </cfRule>
  </conditionalFormatting>
  <conditionalFormatting sqref="A59">
    <cfRule type="containsText" dxfId="2197" priority="53" operator="containsText" text="△">
      <formula>NOT(ISERROR(SEARCH("△",A59)))</formula>
    </cfRule>
  </conditionalFormatting>
  <conditionalFormatting sqref="A61">
    <cfRule type="containsText" dxfId="2196" priority="52" operator="containsText" text="△">
      <formula>NOT(ISERROR(SEARCH("△",A61)))</formula>
    </cfRule>
  </conditionalFormatting>
  <conditionalFormatting sqref="A63">
    <cfRule type="containsText" dxfId="2195" priority="51" operator="containsText" text="△">
      <formula>NOT(ISERROR(SEARCH("△",A63)))</formula>
    </cfRule>
  </conditionalFormatting>
  <conditionalFormatting sqref="A65">
    <cfRule type="containsText" dxfId="2194" priority="49" operator="containsText" text="△">
      <formula>NOT(ISERROR(SEARCH("△",A65)))</formula>
    </cfRule>
  </conditionalFormatting>
  <conditionalFormatting sqref="A75:A104">
    <cfRule type="containsText" dxfId="2193" priority="66" operator="containsText" text="Контрола">
      <formula>NOT(ISERROR(SEARCH("Контрола",A75)))</formula>
    </cfRule>
  </conditionalFormatting>
  <conditionalFormatting sqref="A76">
    <cfRule type="containsText" dxfId="2192" priority="80" operator="containsText" text="△">
      <formula>NOT(ISERROR(SEARCH("△",A76)))</formula>
    </cfRule>
  </conditionalFormatting>
  <conditionalFormatting sqref="A78">
    <cfRule type="containsText" dxfId="2191" priority="79" operator="containsText" text="△">
      <formula>NOT(ISERROR(SEARCH("△",A78)))</formula>
    </cfRule>
  </conditionalFormatting>
  <conditionalFormatting sqref="A80">
    <cfRule type="containsText" dxfId="2190" priority="78" operator="containsText" text="△">
      <formula>NOT(ISERROR(SEARCH("△",A80)))</formula>
    </cfRule>
  </conditionalFormatting>
  <conditionalFormatting sqref="A82">
    <cfRule type="containsText" dxfId="2189" priority="77" operator="containsText" text="△">
      <formula>NOT(ISERROR(SEARCH("△",A82)))</formula>
    </cfRule>
  </conditionalFormatting>
  <conditionalFormatting sqref="A84">
    <cfRule type="containsText" dxfId="2188" priority="76" operator="containsText" text="△">
      <formula>NOT(ISERROR(SEARCH("△",A84)))</formula>
    </cfRule>
  </conditionalFormatting>
  <conditionalFormatting sqref="A86">
    <cfRule type="containsText" dxfId="2187" priority="75" operator="containsText" text="△">
      <formula>NOT(ISERROR(SEARCH("△",A86)))</formula>
    </cfRule>
  </conditionalFormatting>
  <conditionalFormatting sqref="A88">
    <cfRule type="containsText" dxfId="2186" priority="74" operator="containsText" text="△">
      <formula>NOT(ISERROR(SEARCH("△",A88)))</formula>
    </cfRule>
  </conditionalFormatting>
  <conditionalFormatting sqref="A90">
    <cfRule type="containsText" dxfId="2185" priority="73" operator="containsText" text="△">
      <formula>NOT(ISERROR(SEARCH("△",A90)))</formula>
    </cfRule>
  </conditionalFormatting>
  <conditionalFormatting sqref="A92">
    <cfRule type="containsText" dxfId="2184" priority="72" operator="containsText" text="△">
      <formula>NOT(ISERROR(SEARCH("△",A92)))</formula>
    </cfRule>
  </conditionalFormatting>
  <conditionalFormatting sqref="A94">
    <cfRule type="containsText" dxfId="2183" priority="71" operator="containsText" text="△">
      <formula>NOT(ISERROR(SEARCH("△",A94)))</formula>
    </cfRule>
  </conditionalFormatting>
  <conditionalFormatting sqref="A96">
    <cfRule type="containsText" dxfId="2182" priority="70" operator="containsText" text="△">
      <formula>NOT(ISERROR(SEARCH("△",A96)))</formula>
    </cfRule>
  </conditionalFormatting>
  <conditionalFormatting sqref="A98">
    <cfRule type="containsText" dxfId="2181" priority="69" operator="containsText" text="△">
      <formula>NOT(ISERROR(SEARCH("△",A98)))</formula>
    </cfRule>
  </conditionalFormatting>
  <conditionalFormatting sqref="A100">
    <cfRule type="containsText" dxfId="2180" priority="68" operator="containsText" text="△">
      <formula>NOT(ISERROR(SEARCH("△",A100)))</formula>
    </cfRule>
  </conditionalFormatting>
  <conditionalFormatting sqref="A102">
    <cfRule type="containsText" dxfId="2179" priority="67" operator="containsText" text="△">
      <formula>NOT(ISERROR(SEARCH("△",A102)))</formula>
    </cfRule>
  </conditionalFormatting>
  <conditionalFormatting sqref="A104">
    <cfRule type="containsText" dxfId="2178" priority="65" operator="containsText" text="△">
      <formula>NOT(ISERROR(SEARCH("△",A104)))</formula>
    </cfRule>
  </conditionalFormatting>
  <conditionalFormatting sqref="A114:A143">
    <cfRule type="containsText" dxfId="2177" priority="82" operator="containsText" text="Контрола">
      <formula>NOT(ISERROR(SEARCH("Контрола",A114)))</formula>
    </cfRule>
  </conditionalFormatting>
  <conditionalFormatting sqref="A115">
    <cfRule type="containsText" dxfId="2176" priority="96" operator="containsText" text="△">
      <formula>NOT(ISERROR(SEARCH("△",A115)))</formula>
    </cfRule>
  </conditionalFormatting>
  <conditionalFormatting sqref="A117">
    <cfRule type="containsText" dxfId="2175" priority="95" operator="containsText" text="△">
      <formula>NOT(ISERROR(SEARCH("△",A117)))</formula>
    </cfRule>
  </conditionalFormatting>
  <conditionalFormatting sqref="A119">
    <cfRule type="containsText" dxfId="2174" priority="94" operator="containsText" text="△">
      <formula>NOT(ISERROR(SEARCH("△",A119)))</formula>
    </cfRule>
  </conditionalFormatting>
  <conditionalFormatting sqref="A121">
    <cfRule type="containsText" dxfId="2173" priority="93" operator="containsText" text="△">
      <formula>NOT(ISERROR(SEARCH("△",A121)))</formula>
    </cfRule>
  </conditionalFormatting>
  <conditionalFormatting sqref="A123">
    <cfRule type="containsText" dxfId="2172" priority="92" operator="containsText" text="△">
      <formula>NOT(ISERROR(SEARCH("△",A123)))</formula>
    </cfRule>
  </conditionalFormatting>
  <conditionalFormatting sqref="A125">
    <cfRule type="containsText" dxfId="2171" priority="91" operator="containsText" text="△">
      <formula>NOT(ISERROR(SEARCH("△",A125)))</formula>
    </cfRule>
  </conditionalFormatting>
  <conditionalFormatting sqref="A127">
    <cfRule type="containsText" dxfId="2170" priority="90" operator="containsText" text="△">
      <formula>NOT(ISERROR(SEARCH("△",A127)))</formula>
    </cfRule>
  </conditionalFormatting>
  <conditionalFormatting sqref="A129">
    <cfRule type="containsText" dxfId="2169" priority="89" operator="containsText" text="△">
      <formula>NOT(ISERROR(SEARCH("△",A129)))</formula>
    </cfRule>
  </conditionalFormatting>
  <conditionalFormatting sqref="A131">
    <cfRule type="containsText" dxfId="2168" priority="88" operator="containsText" text="△">
      <formula>NOT(ISERROR(SEARCH("△",A131)))</formula>
    </cfRule>
  </conditionalFormatting>
  <conditionalFormatting sqref="A133">
    <cfRule type="containsText" dxfId="2167" priority="87" operator="containsText" text="△">
      <formula>NOT(ISERROR(SEARCH("△",A133)))</formula>
    </cfRule>
  </conditionalFormatting>
  <conditionalFormatting sqref="A135">
    <cfRule type="containsText" dxfId="2166" priority="86" operator="containsText" text="△">
      <formula>NOT(ISERROR(SEARCH("△",A135)))</formula>
    </cfRule>
  </conditionalFormatting>
  <conditionalFormatting sqref="A137">
    <cfRule type="containsText" dxfId="2165" priority="85" operator="containsText" text="△">
      <formula>NOT(ISERROR(SEARCH("△",A137)))</formula>
    </cfRule>
  </conditionalFormatting>
  <conditionalFormatting sqref="A139">
    <cfRule type="containsText" dxfId="2164" priority="84" operator="containsText" text="△">
      <formula>NOT(ISERROR(SEARCH("△",A139)))</formula>
    </cfRule>
  </conditionalFormatting>
  <conditionalFormatting sqref="A141">
    <cfRule type="containsText" dxfId="2163" priority="83" operator="containsText" text="△">
      <formula>NOT(ISERROR(SEARCH("△",A141)))</formula>
    </cfRule>
  </conditionalFormatting>
  <conditionalFormatting sqref="A143">
    <cfRule type="containsText" dxfId="2162" priority="81" operator="containsText" text="△">
      <formula>NOT(ISERROR(SEARCH("△",A143)))</formula>
    </cfRule>
  </conditionalFormatting>
  <conditionalFormatting sqref="A153:A182">
    <cfRule type="containsText" dxfId="2161" priority="34" operator="containsText" text="Контрола">
      <formula>NOT(ISERROR(SEARCH("Контрола",A153)))</formula>
    </cfRule>
  </conditionalFormatting>
  <conditionalFormatting sqref="A154">
    <cfRule type="containsText" dxfId="2160" priority="48" operator="containsText" text="△">
      <formula>NOT(ISERROR(SEARCH("△",A154)))</formula>
    </cfRule>
  </conditionalFormatting>
  <conditionalFormatting sqref="A156">
    <cfRule type="containsText" dxfId="2159" priority="47" operator="containsText" text="△">
      <formula>NOT(ISERROR(SEARCH("△",A156)))</formula>
    </cfRule>
  </conditionalFormatting>
  <conditionalFormatting sqref="A158">
    <cfRule type="containsText" dxfId="2158" priority="46" operator="containsText" text="△">
      <formula>NOT(ISERROR(SEARCH("△",A158)))</formula>
    </cfRule>
  </conditionalFormatting>
  <conditionalFormatting sqref="A160">
    <cfRule type="containsText" dxfId="2157" priority="45" operator="containsText" text="△">
      <formula>NOT(ISERROR(SEARCH("△",A160)))</formula>
    </cfRule>
  </conditionalFormatting>
  <conditionalFormatting sqref="A162">
    <cfRule type="containsText" dxfId="2156" priority="44" operator="containsText" text="△">
      <formula>NOT(ISERROR(SEARCH("△",A162)))</formula>
    </cfRule>
  </conditionalFormatting>
  <conditionalFormatting sqref="A164">
    <cfRule type="containsText" dxfId="2155" priority="43" operator="containsText" text="△">
      <formula>NOT(ISERROR(SEARCH("△",A164)))</formula>
    </cfRule>
  </conditionalFormatting>
  <conditionalFormatting sqref="A166">
    <cfRule type="containsText" dxfId="2154" priority="42" operator="containsText" text="△">
      <formula>NOT(ISERROR(SEARCH("△",A166)))</formula>
    </cfRule>
  </conditionalFormatting>
  <conditionalFormatting sqref="A168">
    <cfRule type="containsText" dxfId="2153" priority="41" operator="containsText" text="△">
      <formula>NOT(ISERROR(SEARCH("△",A168)))</formula>
    </cfRule>
  </conditionalFormatting>
  <conditionalFormatting sqref="A170">
    <cfRule type="containsText" dxfId="2152" priority="40" operator="containsText" text="△">
      <formula>NOT(ISERROR(SEARCH("△",A170)))</formula>
    </cfRule>
  </conditionalFormatting>
  <conditionalFormatting sqref="A172">
    <cfRule type="containsText" dxfId="2151" priority="39" operator="containsText" text="△">
      <formula>NOT(ISERROR(SEARCH("△",A172)))</formula>
    </cfRule>
  </conditionalFormatting>
  <conditionalFormatting sqref="A174">
    <cfRule type="containsText" dxfId="2150" priority="38" operator="containsText" text="△">
      <formula>NOT(ISERROR(SEARCH("△",A174)))</formula>
    </cfRule>
  </conditionalFormatting>
  <conditionalFormatting sqref="A176">
    <cfRule type="containsText" dxfId="2149" priority="37" operator="containsText" text="△">
      <formula>NOT(ISERROR(SEARCH("△",A176)))</formula>
    </cfRule>
  </conditionalFormatting>
  <conditionalFormatting sqref="A178">
    <cfRule type="containsText" dxfId="2148" priority="36" operator="containsText" text="△">
      <formula>NOT(ISERROR(SEARCH("△",A178)))</formula>
    </cfRule>
  </conditionalFormatting>
  <conditionalFormatting sqref="A180">
    <cfRule type="containsText" dxfId="2147" priority="35" operator="containsText" text="△">
      <formula>NOT(ISERROR(SEARCH("△",A180)))</formula>
    </cfRule>
  </conditionalFormatting>
  <conditionalFormatting sqref="A182">
    <cfRule type="containsText" dxfId="2146" priority="33" operator="containsText" text="△">
      <formula>NOT(ISERROR(SEARCH("△",A182)))</formula>
    </cfRule>
  </conditionalFormatting>
  <conditionalFormatting sqref="A192:A221">
    <cfRule type="containsText" dxfId="2145" priority="18" operator="containsText" text="Контрола">
      <formula>NOT(ISERROR(SEARCH("Контрола",A192)))</formula>
    </cfRule>
  </conditionalFormatting>
  <conditionalFormatting sqref="A193">
    <cfRule type="containsText" dxfId="2144" priority="32" operator="containsText" text="△">
      <formula>NOT(ISERROR(SEARCH("△",A193)))</formula>
    </cfRule>
  </conditionalFormatting>
  <conditionalFormatting sqref="A195">
    <cfRule type="containsText" dxfId="2143" priority="31" operator="containsText" text="△">
      <formula>NOT(ISERROR(SEARCH("△",A195)))</formula>
    </cfRule>
  </conditionalFormatting>
  <conditionalFormatting sqref="A197">
    <cfRule type="containsText" dxfId="2142" priority="30" operator="containsText" text="△">
      <formula>NOT(ISERROR(SEARCH("△",A197)))</formula>
    </cfRule>
  </conditionalFormatting>
  <conditionalFormatting sqref="A199">
    <cfRule type="containsText" dxfId="2141" priority="29" operator="containsText" text="△">
      <formula>NOT(ISERROR(SEARCH("△",A199)))</formula>
    </cfRule>
  </conditionalFormatting>
  <conditionalFormatting sqref="A201">
    <cfRule type="containsText" dxfId="2140" priority="28" operator="containsText" text="△">
      <formula>NOT(ISERROR(SEARCH("△",A201)))</formula>
    </cfRule>
  </conditionalFormatting>
  <conditionalFormatting sqref="A203">
    <cfRule type="containsText" dxfId="2139" priority="27" operator="containsText" text="△">
      <formula>NOT(ISERROR(SEARCH("△",A203)))</formula>
    </cfRule>
  </conditionalFormatting>
  <conditionalFormatting sqref="A205">
    <cfRule type="containsText" dxfId="2138" priority="26" operator="containsText" text="△">
      <formula>NOT(ISERROR(SEARCH("△",A205)))</formula>
    </cfRule>
  </conditionalFormatting>
  <conditionalFormatting sqref="A207">
    <cfRule type="containsText" dxfId="2137" priority="25" operator="containsText" text="△">
      <formula>NOT(ISERROR(SEARCH("△",A207)))</formula>
    </cfRule>
  </conditionalFormatting>
  <conditionalFormatting sqref="A209">
    <cfRule type="containsText" dxfId="2136" priority="24" operator="containsText" text="△">
      <formula>NOT(ISERROR(SEARCH("△",A209)))</formula>
    </cfRule>
  </conditionalFormatting>
  <conditionalFormatting sqref="A211">
    <cfRule type="containsText" dxfId="2135" priority="23" operator="containsText" text="△">
      <formula>NOT(ISERROR(SEARCH("△",A211)))</formula>
    </cfRule>
  </conditionalFormatting>
  <conditionalFormatting sqref="A213">
    <cfRule type="containsText" dxfId="2134" priority="22" operator="containsText" text="△">
      <formula>NOT(ISERROR(SEARCH("△",A213)))</formula>
    </cfRule>
  </conditionalFormatting>
  <conditionalFormatting sqref="A215">
    <cfRule type="containsText" dxfId="2133" priority="21" operator="containsText" text="△">
      <formula>NOT(ISERROR(SEARCH("△",A215)))</formula>
    </cfRule>
  </conditionalFormatting>
  <conditionalFormatting sqref="A217">
    <cfRule type="containsText" dxfId="2132" priority="20" operator="containsText" text="△">
      <formula>NOT(ISERROR(SEARCH("△",A217)))</formula>
    </cfRule>
  </conditionalFormatting>
  <conditionalFormatting sqref="A219">
    <cfRule type="containsText" dxfId="2131" priority="19" operator="containsText" text="△">
      <formula>NOT(ISERROR(SEARCH("△",A219)))</formula>
    </cfRule>
  </conditionalFormatting>
  <conditionalFormatting sqref="A221">
    <cfRule type="containsText" dxfId="2130" priority="17" operator="containsText" text="△">
      <formula>NOT(ISERROR(SEARCH("△",A221)))</formula>
    </cfRule>
  </conditionalFormatting>
  <conditionalFormatting sqref="A231:A260">
    <cfRule type="containsText" dxfId="2129" priority="2" operator="containsText" text="Контрола">
      <formula>NOT(ISERROR(SEARCH("Контрола",A231)))</formula>
    </cfRule>
  </conditionalFormatting>
  <conditionalFormatting sqref="A232">
    <cfRule type="containsText" dxfId="2128" priority="16" operator="containsText" text="△">
      <formula>NOT(ISERROR(SEARCH("△",A232)))</formula>
    </cfRule>
  </conditionalFormatting>
  <conditionalFormatting sqref="A234">
    <cfRule type="containsText" dxfId="2127" priority="15" operator="containsText" text="△">
      <formula>NOT(ISERROR(SEARCH("△",A234)))</formula>
    </cfRule>
  </conditionalFormatting>
  <conditionalFormatting sqref="A236">
    <cfRule type="containsText" dxfId="2126" priority="14" operator="containsText" text="△">
      <formula>NOT(ISERROR(SEARCH("△",A236)))</formula>
    </cfRule>
  </conditionalFormatting>
  <conditionalFormatting sqref="A238">
    <cfRule type="containsText" dxfId="2125" priority="13" operator="containsText" text="△">
      <formula>NOT(ISERROR(SEARCH("△",A238)))</formula>
    </cfRule>
  </conditionalFormatting>
  <conditionalFormatting sqref="A240">
    <cfRule type="containsText" dxfId="2124" priority="12" operator="containsText" text="△">
      <formula>NOT(ISERROR(SEARCH("△",A240)))</formula>
    </cfRule>
  </conditionalFormatting>
  <conditionalFormatting sqref="A242">
    <cfRule type="containsText" dxfId="2123" priority="11" operator="containsText" text="△">
      <formula>NOT(ISERROR(SEARCH("△",A242)))</formula>
    </cfRule>
  </conditionalFormatting>
  <conditionalFormatting sqref="A244">
    <cfRule type="containsText" dxfId="2122" priority="10" operator="containsText" text="△">
      <formula>NOT(ISERROR(SEARCH("△",A244)))</formula>
    </cfRule>
  </conditionalFormatting>
  <conditionalFormatting sqref="A246">
    <cfRule type="containsText" dxfId="2121" priority="9" operator="containsText" text="△">
      <formula>NOT(ISERROR(SEARCH("△",A246)))</formula>
    </cfRule>
  </conditionalFormatting>
  <conditionalFormatting sqref="A248">
    <cfRule type="containsText" dxfId="2120" priority="8" operator="containsText" text="△">
      <formula>NOT(ISERROR(SEARCH("△",A248)))</formula>
    </cfRule>
  </conditionalFormatting>
  <conditionalFormatting sqref="A250">
    <cfRule type="containsText" dxfId="2119" priority="7" operator="containsText" text="△">
      <formula>NOT(ISERROR(SEARCH("△",A250)))</formula>
    </cfRule>
  </conditionalFormatting>
  <conditionalFormatting sqref="A252">
    <cfRule type="containsText" dxfId="2118" priority="6" operator="containsText" text="△">
      <formula>NOT(ISERROR(SEARCH("△",A252)))</formula>
    </cfRule>
  </conditionalFormatting>
  <conditionalFormatting sqref="A254">
    <cfRule type="containsText" dxfId="2117" priority="5" operator="containsText" text="△">
      <formula>NOT(ISERROR(SEARCH("△",A254)))</formula>
    </cfRule>
  </conditionalFormatting>
  <conditionalFormatting sqref="A256">
    <cfRule type="containsText" dxfId="2116" priority="4" operator="containsText" text="△">
      <formula>NOT(ISERROR(SEARCH("△",A256)))</formula>
    </cfRule>
  </conditionalFormatting>
  <conditionalFormatting sqref="A258">
    <cfRule type="containsText" dxfId="2115" priority="3" operator="containsText" text="△">
      <formula>NOT(ISERROR(SEARCH("△",A258)))</formula>
    </cfRule>
  </conditionalFormatting>
  <conditionalFormatting sqref="A260">
    <cfRule type="containsText" dxfId="2114"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A8F0CCB5-98CF-4980-BEFE-006D87CF4AEA}">
          <x14:formula1>
            <xm:f>'Организационе јединице'!$B$3:$B$20</xm:f>
          </x14:formula1>
          <xm:sqref>C4:F4</xm:sqref>
        </x14:dataValidation>
        <x14:dataValidation type="list" allowBlank="1" showInputMessage="1" showErrorMessage="1" xr:uid="{22751B4B-54A6-45A3-BF40-A5578BACFEBA}">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5DFD1641-0C88-4DFB-A02A-D06A23C69B95}">
          <x14:formula1>
            <xm:f>'Листа пословних процеса'!$C$7:$C$102</xm:f>
          </x14:formula1>
          <xm:sqref>C3:F3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189E3-A13C-4593-8F54-575791A5434B}">
  <sheetPr codeName="Sheet15"/>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VxjL7AEoB48O0N8np8DfUv595rtcQgBgx76FbxkX/Si3xqsSvhvKy9IUS/Tv/qGa+kN/34bW6H2aAso7XP3MTw==" saltValue="E65Zpp3ezlpGssAYK9zbXQ==" spinCount="100000" sheet="1" formatCell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2113" priority="50" operator="containsText" text="Контрола">
      <formula>NOT(ISERROR(SEARCH("Контрола",A36)))</formula>
    </cfRule>
  </conditionalFormatting>
  <conditionalFormatting sqref="A37">
    <cfRule type="containsText" dxfId="2112" priority="64" operator="containsText" text="△">
      <formula>NOT(ISERROR(SEARCH("△",A37)))</formula>
    </cfRule>
  </conditionalFormatting>
  <conditionalFormatting sqref="A39">
    <cfRule type="containsText" dxfId="2111" priority="63" operator="containsText" text="△">
      <formula>NOT(ISERROR(SEARCH("△",A39)))</formula>
    </cfRule>
  </conditionalFormatting>
  <conditionalFormatting sqref="A41">
    <cfRule type="containsText" dxfId="2110" priority="62" operator="containsText" text="△">
      <formula>NOT(ISERROR(SEARCH("△",A41)))</formula>
    </cfRule>
  </conditionalFormatting>
  <conditionalFormatting sqref="A43">
    <cfRule type="containsText" dxfId="2109" priority="61" operator="containsText" text="△">
      <formula>NOT(ISERROR(SEARCH("△",A43)))</formula>
    </cfRule>
  </conditionalFormatting>
  <conditionalFormatting sqref="A45">
    <cfRule type="containsText" dxfId="2108" priority="60" operator="containsText" text="△">
      <formula>NOT(ISERROR(SEARCH("△",A45)))</formula>
    </cfRule>
  </conditionalFormatting>
  <conditionalFormatting sqref="A47">
    <cfRule type="containsText" dxfId="2107" priority="59" operator="containsText" text="△">
      <formula>NOT(ISERROR(SEARCH("△",A47)))</formula>
    </cfRule>
  </conditionalFormatting>
  <conditionalFormatting sqref="A49">
    <cfRule type="containsText" dxfId="2106" priority="58" operator="containsText" text="△">
      <formula>NOT(ISERROR(SEARCH("△",A49)))</formula>
    </cfRule>
  </conditionalFormatting>
  <conditionalFormatting sqref="A51">
    <cfRule type="containsText" dxfId="2105" priority="57" operator="containsText" text="△">
      <formula>NOT(ISERROR(SEARCH("△",A51)))</formula>
    </cfRule>
  </conditionalFormatting>
  <conditionalFormatting sqref="A53">
    <cfRule type="containsText" dxfId="2104" priority="56" operator="containsText" text="△">
      <formula>NOT(ISERROR(SEARCH("△",A53)))</formula>
    </cfRule>
  </conditionalFormatting>
  <conditionalFormatting sqref="A55">
    <cfRule type="containsText" dxfId="2103" priority="55" operator="containsText" text="△">
      <formula>NOT(ISERROR(SEARCH("△",A55)))</formula>
    </cfRule>
  </conditionalFormatting>
  <conditionalFormatting sqref="A57">
    <cfRule type="containsText" dxfId="2102" priority="54" operator="containsText" text="△">
      <formula>NOT(ISERROR(SEARCH("△",A57)))</formula>
    </cfRule>
  </conditionalFormatting>
  <conditionalFormatting sqref="A59">
    <cfRule type="containsText" dxfId="2101" priority="53" operator="containsText" text="△">
      <formula>NOT(ISERROR(SEARCH("△",A59)))</formula>
    </cfRule>
  </conditionalFormatting>
  <conditionalFormatting sqref="A61">
    <cfRule type="containsText" dxfId="2100" priority="52" operator="containsText" text="△">
      <formula>NOT(ISERROR(SEARCH("△",A61)))</formula>
    </cfRule>
  </conditionalFormatting>
  <conditionalFormatting sqref="A63">
    <cfRule type="containsText" dxfId="2099" priority="51" operator="containsText" text="△">
      <formula>NOT(ISERROR(SEARCH("△",A63)))</formula>
    </cfRule>
  </conditionalFormatting>
  <conditionalFormatting sqref="A65">
    <cfRule type="containsText" dxfId="2098" priority="49" operator="containsText" text="△">
      <formula>NOT(ISERROR(SEARCH("△",A65)))</formula>
    </cfRule>
  </conditionalFormatting>
  <conditionalFormatting sqref="A75:A104">
    <cfRule type="containsText" dxfId="2097" priority="66" operator="containsText" text="Контрола">
      <formula>NOT(ISERROR(SEARCH("Контрола",A75)))</formula>
    </cfRule>
  </conditionalFormatting>
  <conditionalFormatting sqref="A76">
    <cfRule type="containsText" dxfId="2096" priority="80" operator="containsText" text="△">
      <formula>NOT(ISERROR(SEARCH("△",A76)))</formula>
    </cfRule>
  </conditionalFormatting>
  <conditionalFormatting sqref="A78">
    <cfRule type="containsText" dxfId="2095" priority="79" operator="containsText" text="△">
      <formula>NOT(ISERROR(SEARCH("△",A78)))</formula>
    </cfRule>
  </conditionalFormatting>
  <conditionalFormatting sqref="A80">
    <cfRule type="containsText" dxfId="2094" priority="78" operator="containsText" text="△">
      <formula>NOT(ISERROR(SEARCH("△",A80)))</formula>
    </cfRule>
  </conditionalFormatting>
  <conditionalFormatting sqref="A82">
    <cfRule type="containsText" dxfId="2093" priority="77" operator="containsText" text="△">
      <formula>NOT(ISERROR(SEARCH("△",A82)))</formula>
    </cfRule>
  </conditionalFormatting>
  <conditionalFormatting sqref="A84">
    <cfRule type="containsText" dxfId="2092" priority="76" operator="containsText" text="△">
      <formula>NOT(ISERROR(SEARCH("△",A84)))</formula>
    </cfRule>
  </conditionalFormatting>
  <conditionalFormatting sqref="A86">
    <cfRule type="containsText" dxfId="2091" priority="75" operator="containsText" text="△">
      <formula>NOT(ISERROR(SEARCH("△",A86)))</formula>
    </cfRule>
  </conditionalFormatting>
  <conditionalFormatting sqref="A88">
    <cfRule type="containsText" dxfId="2090" priority="74" operator="containsText" text="△">
      <formula>NOT(ISERROR(SEARCH("△",A88)))</formula>
    </cfRule>
  </conditionalFormatting>
  <conditionalFormatting sqref="A90">
    <cfRule type="containsText" dxfId="2089" priority="73" operator="containsText" text="△">
      <formula>NOT(ISERROR(SEARCH("△",A90)))</formula>
    </cfRule>
  </conditionalFormatting>
  <conditionalFormatting sqref="A92">
    <cfRule type="containsText" dxfId="2088" priority="72" operator="containsText" text="△">
      <formula>NOT(ISERROR(SEARCH("△",A92)))</formula>
    </cfRule>
  </conditionalFormatting>
  <conditionalFormatting sqref="A94">
    <cfRule type="containsText" dxfId="2087" priority="71" operator="containsText" text="△">
      <formula>NOT(ISERROR(SEARCH("△",A94)))</formula>
    </cfRule>
  </conditionalFormatting>
  <conditionalFormatting sqref="A96">
    <cfRule type="containsText" dxfId="2086" priority="70" operator="containsText" text="△">
      <formula>NOT(ISERROR(SEARCH("△",A96)))</formula>
    </cfRule>
  </conditionalFormatting>
  <conditionalFormatting sqref="A98">
    <cfRule type="containsText" dxfId="2085" priority="69" operator="containsText" text="△">
      <formula>NOT(ISERROR(SEARCH("△",A98)))</formula>
    </cfRule>
  </conditionalFormatting>
  <conditionalFormatting sqref="A100">
    <cfRule type="containsText" dxfId="2084" priority="68" operator="containsText" text="△">
      <formula>NOT(ISERROR(SEARCH("△",A100)))</formula>
    </cfRule>
  </conditionalFormatting>
  <conditionalFormatting sqref="A102">
    <cfRule type="containsText" dxfId="2083" priority="67" operator="containsText" text="△">
      <formula>NOT(ISERROR(SEARCH("△",A102)))</formula>
    </cfRule>
  </conditionalFormatting>
  <conditionalFormatting sqref="A104">
    <cfRule type="containsText" dxfId="2082" priority="65" operator="containsText" text="△">
      <formula>NOT(ISERROR(SEARCH("△",A104)))</formula>
    </cfRule>
  </conditionalFormatting>
  <conditionalFormatting sqref="A114:A143">
    <cfRule type="containsText" dxfId="2081" priority="82" operator="containsText" text="Контрола">
      <formula>NOT(ISERROR(SEARCH("Контрола",A114)))</formula>
    </cfRule>
  </conditionalFormatting>
  <conditionalFormatting sqref="A115">
    <cfRule type="containsText" dxfId="2080" priority="96" operator="containsText" text="△">
      <formula>NOT(ISERROR(SEARCH("△",A115)))</formula>
    </cfRule>
  </conditionalFormatting>
  <conditionalFormatting sqref="A117">
    <cfRule type="containsText" dxfId="2079" priority="95" operator="containsText" text="△">
      <formula>NOT(ISERROR(SEARCH("△",A117)))</formula>
    </cfRule>
  </conditionalFormatting>
  <conditionalFormatting sqref="A119">
    <cfRule type="containsText" dxfId="2078" priority="94" operator="containsText" text="△">
      <formula>NOT(ISERROR(SEARCH("△",A119)))</formula>
    </cfRule>
  </conditionalFormatting>
  <conditionalFormatting sqref="A121">
    <cfRule type="containsText" dxfId="2077" priority="93" operator="containsText" text="△">
      <formula>NOT(ISERROR(SEARCH("△",A121)))</formula>
    </cfRule>
  </conditionalFormatting>
  <conditionalFormatting sqref="A123">
    <cfRule type="containsText" dxfId="2076" priority="92" operator="containsText" text="△">
      <formula>NOT(ISERROR(SEARCH("△",A123)))</formula>
    </cfRule>
  </conditionalFormatting>
  <conditionalFormatting sqref="A125">
    <cfRule type="containsText" dxfId="2075" priority="91" operator="containsText" text="△">
      <formula>NOT(ISERROR(SEARCH("△",A125)))</formula>
    </cfRule>
  </conditionalFormatting>
  <conditionalFormatting sqref="A127">
    <cfRule type="containsText" dxfId="2074" priority="90" operator="containsText" text="△">
      <formula>NOT(ISERROR(SEARCH("△",A127)))</formula>
    </cfRule>
  </conditionalFormatting>
  <conditionalFormatting sqref="A129">
    <cfRule type="containsText" dxfId="2073" priority="89" operator="containsText" text="△">
      <formula>NOT(ISERROR(SEARCH("△",A129)))</formula>
    </cfRule>
  </conditionalFormatting>
  <conditionalFormatting sqref="A131">
    <cfRule type="containsText" dxfId="2072" priority="88" operator="containsText" text="△">
      <formula>NOT(ISERROR(SEARCH("△",A131)))</formula>
    </cfRule>
  </conditionalFormatting>
  <conditionalFormatting sqref="A133">
    <cfRule type="containsText" dxfId="2071" priority="87" operator="containsText" text="△">
      <formula>NOT(ISERROR(SEARCH("△",A133)))</formula>
    </cfRule>
  </conditionalFormatting>
  <conditionalFormatting sqref="A135">
    <cfRule type="containsText" dxfId="2070" priority="86" operator="containsText" text="△">
      <formula>NOT(ISERROR(SEARCH("△",A135)))</formula>
    </cfRule>
  </conditionalFormatting>
  <conditionalFormatting sqref="A137">
    <cfRule type="containsText" dxfId="2069" priority="85" operator="containsText" text="△">
      <formula>NOT(ISERROR(SEARCH("△",A137)))</formula>
    </cfRule>
  </conditionalFormatting>
  <conditionalFormatting sqref="A139">
    <cfRule type="containsText" dxfId="2068" priority="84" operator="containsText" text="△">
      <formula>NOT(ISERROR(SEARCH("△",A139)))</formula>
    </cfRule>
  </conditionalFormatting>
  <conditionalFormatting sqref="A141">
    <cfRule type="containsText" dxfId="2067" priority="83" operator="containsText" text="△">
      <formula>NOT(ISERROR(SEARCH("△",A141)))</formula>
    </cfRule>
  </conditionalFormatting>
  <conditionalFormatting sqref="A143">
    <cfRule type="containsText" dxfId="2066" priority="81" operator="containsText" text="△">
      <formula>NOT(ISERROR(SEARCH("△",A143)))</formula>
    </cfRule>
  </conditionalFormatting>
  <conditionalFormatting sqref="A153:A182">
    <cfRule type="containsText" dxfId="2065" priority="34" operator="containsText" text="Контрола">
      <formula>NOT(ISERROR(SEARCH("Контрола",A153)))</formula>
    </cfRule>
  </conditionalFormatting>
  <conditionalFormatting sqref="A154">
    <cfRule type="containsText" dxfId="2064" priority="48" operator="containsText" text="△">
      <formula>NOT(ISERROR(SEARCH("△",A154)))</formula>
    </cfRule>
  </conditionalFormatting>
  <conditionalFormatting sqref="A156">
    <cfRule type="containsText" dxfId="2063" priority="47" operator="containsText" text="△">
      <formula>NOT(ISERROR(SEARCH("△",A156)))</formula>
    </cfRule>
  </conditionalFormatting>
  <conditionalFormatting sqref="A158">
    <cfRule type="containsText" dxfId="2062" priority="46" operator="containsText" text="△">
      <formula>NOT(ISERROR(SEARCH("△",A158)))</formula>
    </cfRule>
  </conditionalFormatting>
  <conditionalFormatting sqref="A160">
    <cfRule type="containsText" dxfId="2061" priority="45" operator="containsText" text="△">
      <formula>NOT(ISERROR(SEARCH("△",A160)))</formula>
    </cfRule>
  </conditionalFormatting>
  <conditionalFormatting sqref="A162">
    <cfRule type="containsText" dxfId="2060" priority="44" operator="containsText" text="△">
      <formula>NOT(ISERROR(SEARCH("△",A162)))</formula>
    </cfRule>
  </conditionalFormatting>
  <conditionalFormatting sqref="A164">
    <cfRule type="containsText" dxfId="2059" priority="43" operator="containsText" text="△">
      <formula>NOT(ISERROR(SEARCH("△",A164)))</formula>
    </cfRule>
  </conditionalFormatting>
  <conditionalFormatting sqref="A166">
    <cfRule type="containsText" dxfId="2058" priority="42" operator="containsText" text="△">
      <formula>NOT(ISERROR(SEARCH("△",A166)))</formula>
    </cfRule>
  </conditionalFormatting>
  <conditionalFormatting sqref="A168">
    <cfRule type="containsText" dxfId="2057" priority="41" operator="containsText" text="△">
      <formula>NOT(ISERROR(SEARCH("△",A168)))</formula>
    </cfRule>
  </conditionalFormatting>
  <conditionalFormatting sqref="A170">
    <cfRule type="containsText" dxfId="2056" priority="40" operator="containsText" text="△">
      <formula>NOT(ISERROR(SEARCH("△",A170)))</formula>
    </cfRule>
  </conditionalFormatting>
  <conditionalFormatting sqref="A172">
    <cfRule type="containsText" dxfId="2055" priority="39" operator="containsText" text="△">
      <formula>NOT(ISERROR(SEARCH("△",A172)))</formula>
    </cfRule>
  </conditionalFormatting>
  <conditionalFormatting sqref="A174">
    <cfRule type="containsText" dxfId="2054" priority="38" operator="containsText" text="△">
      <formula>NOT(ISERROR(SEARCH("△",A174)))</formula>
    </cfRule>
  </conditionalFormatting>
  <conditionalFormatting sqref="A176">
    <cfRule type="containsText" dxfId="2053" priority="37" operator="containsText" text="△">
      <formula>NOT(ISERROR(SEARCH("△",A176)))</formula>
    </cfRule>
  </conditionalFormatting>
  <conditionalFormatting sqref="A178">
    <cfRule type="containsText" dxfId="2052" priority="36" operator="containsText" text="△">
      <formula>NOT(ISERROR(SEARCH("△",A178)))</formula>
    </cfRule>
  </conditionalFormatting>
  <conditionalFormatting sqref="A180">
    <cfRule type="containsText" dxfId="2051" priority="35" operator="containsText" text="△">
      <formula>NOT(ISERROR(SEARCH("△",A180)))</formula>
    </cfRule>
  </conditionalFormatting>
  <conditionalFormatting sqref="A182">
    <cfRule type="containsText" dxfId="2050" priority="33" operator="containsText" text="△">
      <formula>NOT(ISERROR(SEARCH("△",A182)))</formula>
    </cfRule>
  </conditionalFormatting>
  <conditionalFormatting sqref="A192:A221">
    <cfRule type="containsText" dxfId="2049" priority="18" operator="containsText" text="Контрола">
      <formula>NOT(ISERROR(SEARCH("Контрола",A192)))</formula>
    </cfRule>
  </conditionalFormatting>
  <conditionalFormatting sqref="A193">
    <cfRule type="containsText" dxfId="2048" priority="32" operator="containsText" text="△">
      <formula>NOT(ISERROR(SEARCH("△",A193)))</formula>
    </cfRule>
  </conditionalFormatting>
  <conditionalFormatting sqref="A195">
    <cfRule type="containsText" dxfId="2047" priority="31" operator="containsText" text="△">
      <formula>NOT(ISERROR(SEARCH("△",A195)))</formula>
    </cfRule>
  </conditionalFormatting>
  <conditionalFormatting sqref="A197">
    <cfRule type="containsText" dxfId="2046" priority="30" operator="containsText" text="△">
      <formula>NOT(ISERROR(SEARCH("△",A197)))</formula>
    </cfRule>
  </conditionalFormatting>
  <conditionalFormatting sqref="A199">
    <cfRule type="containsText" dxfId="2045" priority="29" operator="containsText" text="△">
      <formula>NOT(ISERROR(SEARCH("△",A199)))</formula>
    </cfRule>
  </conditionalFormatting>
  <conditionalFormatting sqref="A201">
    <cfRule type="containsText" dxfId="2044" priority="28" operator="containsText" text="△">
      <formula>NOT(ISERROR(SEARCH("△",A201)))</formula>
    </cfRule>
  </conditionalFormatting>
  <conditionalFormatting sqref="A203">
    <cfRule type="containsText" dxfId="2043" priority="27" operator="containsText" text="△">
      <formula>NOT(ISERROR(SEARCH("△",A203)))</formula>
    </cfRule>
  </conditionalFormatting>
  <conditionalFormatting sqref="A205">
    <cfRule type="containsText" dxfId="2042" priority="26" operator="containsText" text="△">
      <formula>NOT(ISERROR(SEARCH("△",A205)))</formula>
    </cfRule>
  </conditionalFormatting>
  <conditionalFormatting sqref="A207">
    <cfRule type="containsText" dxfId="2041" priority="25" operator="containsText" text="△">
      <formula>NOT(ISERROR(SEARCH("△",A207)))</formula>
    </cfRule>
  </conditionalFormatting>
  <conditionalFormatting sqref="A209">
    <cfRule type="containsText" dxfId="2040" priority="24" operator="containsText" text="△">
      <formula>NOT(ISERROR(SEARCH("△",A209)))</formula>
    </cfRule>
  </conditionalFormatting>
  <conditionalFormatting sqref="A211">
    <cfRule type="containsText" dxfId="2039" priority="23" operator="containsText" text="△">
      <formula>NOT(ISERROR(SEARCH("△",A211)))</formula>
    </cfRule>
  </conditionalFormatting>
  <conditionalFormatting sqref="A213">
    <cfRule type="containsText" dxfId="2038" priority="22" operator="containsText" text="△">
      <formula>NOT(ISERROR(SEARCH("△",A213)))</formula>
    </cfRule>
  </conditionalFormatting>
  <conditionalFormatting sqref="A215">
    <cfRule type="containsText" dxfId="2037" priority="21" operator="containsText" text="△">
      <formula>NOT(ISERROR(SEARCH("△",A215)))</formula>
    </cfRule>
  </conditionalFormatting>
  <conditionalFormatting sqref="A217">
    <cfRule type="containsText" dxfId="2036" priority="20" operator="containsText" text="△">
      <formula>NOT(ISERROR(SEARCH("△",A217)))</formula>
    </cfRule>
  </conditionalFormatting>
  <conditionalFormatting sqref="A219">
    <cfRule type="containsText" dxfId="2035" priority="19" operator="containsText" text="△">
      <formula>NOT(ISERROR(SEARCH("△",A219)))</formula>
    </cfRule>
  </conditionalFormatting>
  <conditionalFormatting sqref="A221">
    <cfRule type="containsText" dxfId="2034" priority="17" operator="containsText" text="△">
      <formula>NOT(ISERROR(SEARCH("△",A221)))</formula>
    </cfRule>
  </conditionalFormatting>
  <conditionalFormatting sqref="A231:A260">
    <cfRule type="containsText" dxfId="2033" priority="2" operator="containsText" text="Контрола">
      <formula>NOT(ISERROR(SEARCH("Контрола",A231)))</formula>
    </cfRule>
  </conditionalFormatting>
  <conditionalFormatting sqref="A232">
    <cfRule type="containsText" dxfId="2032" priority="16" operator="containsText" text="△">
      <formula>NOT(ISERROR(SEARCH("△",A232)))</formula>
    </cfRule>
  </conditionalFormatting>
  <conditionalFormatting sqref="A234">
    <cfRule type="containsText" dxfId="2031" priority="15" operator="containsText" text="△">
      <formula>NOT(ISERROR(SEARCH("△",A234)))</formula>
    </cfRule>
  </conditionalFormatting>
  <conditionalFormatting sqref="A236">
    <cfRule type="containsText" dxfId="2030" priority="14" operator="containsText" text="△">
      <formula>NOT(ISERROR(SEARCH("△",A236)))</formula>
    </cfRule>
  </conditionalFormatting>
  <conditionalFormatting sqref="A238">
    <cfRule type="containsText" dxfId="2029" priority="13" operator="containsText" text="△">
      <formula>NOT(ISERROR(SEARCH("△",A238)))</formula>
    </cfRule>
  </conditionalFormatting>
  <conditionalFormatting sqref="A240">
    <cfRule type="containsText" dxfId="2028" priority="12" operator="containsText" text="△">
      <formula>NOT(ISERROR(SEARCH("△",A240)))</formula>
    </cfRule>
  </conditionalFormatting>
  <conditionalFormatting sqref="A242">
    <cfRule type="containsText" dxfId="2027" priority="11" operator="containsText" text="△">
      <formula>NOT(ISERROR(SEARCH("△",A242)))</formula>
    </cfRule>
  </conditionalFormatting>
  <conditionalFormatting sqref="A244">
    <cfRule type="containsText" dxfId="2026" priority="10" operator="containsText" text="△">
      <formula>NOT(ISERROR(SEARCH("△",A244)))</formula>
    </cfRule>
  </conditionalFormatting>
  <conditionalFormatting sqref="A246">
    <cfRule type="containsText" dxfId="2025" priority="9" operator="containsText" text="△">
      <formula>NOT(ISERROR(SEARCH("△",A246)))</formula>
    </cfRule>
  </conditionalFormatting>
  <conditionalFormatting sqref="A248">
    <cfRule type="containsText" dxfId="2024" priority="8" operator="containsText" text="△">
      <formula>NOT(ISERROR(SEARCH("△",A248)))</formula>
    </cfRule>
  </conditionalFormatting>
  <conditionalFormatting sqref="A250">
    <cfRule type="containsText" dxfId="2023" priority="7" operator="containsText" text="△">
      <formula>NOT(ISERROR(SEARCH("△",A250)))</formula>
    </cfRule>
  </conditionalFormatting>
  <conditionalFormatting sqref="A252">
    <cfRule type="containsText" dxfId="2022" priority="6" operator="containsText" text="△">
      <formula>NOT(ISERROR(SEARCH("△",A252)))</formula>
    </cfRule>
  </conditionalFormatting>
  <conditionalFormatting sqref="A254">
    <cfRule type="containsText" dxfId="2021" priority="5" operator="containsText" text="△">
      <formula>NOT(ISERROR(SEARCH("△",A254)))</formula>
    </cfRule>
  </conditionalFormatting>
  <conditionalFormatting sqref="A256">
    <cfRule type="containsText" dxfId="2020" priority="4" operator="containsText" text="△">
      <formula>NOT(ISERROR(SEARCH("△",A256)))</formula>
    </cfRule>
  </conditionalFormatting>
  <conditionalFormatting sqref="A258">
    <cfRule type="containsText" dxfId="2019" priority="3" operator="containsText" text="△">
      <formula>NOT(ISERROR(SEARCH("△",A258)))</formula>
    </cfRule>
  </conditionalFormatting>
  <conditionalFormatting sqref="A260">
    <cfRule type="containsText" dxfId="2018"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4123F017-FA20-4B49-ACAD-C480582555CE}">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93DBAAB9-A2DE-4FAF-BD44-76C5E3453D83}">
          <x14:formula1>
            <xm:f>'Организационе јединице'!$B$3:$B$20</xm:f>
          </x14:formula1>
          <xm:sqref>C4:F4</xm:sqref>
        </x14:dataValidation>
        <x14:dataValidation type="list" allowBlank="1" showInputMessage="1" showErrorMessage="1" xr:uid="{07A102DD-442F-44AC-A1BC-D3E283173A80}">
          <x14:formula1>
            <xm:f>'Листа пословних процеса'!$C$7:$C$102</xm:f>
          </x14:formula1>
          <xm:sqref>C3:F3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43CBD-3FC4-402E-97DE-9C39F3A644D2}">
  <sheetPr codeName="Sheet16"/>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qqsb+0zkVfkQwtogn2nCGqK0AKrSURu5UNBDfln3FkEcd7XsPcujts771ZTPUbhQoNUfVBXPqROGLHg0zsaHBA==" saltValue="hcNhWiVPsjGR3YUTYRHn7Q==" spinCount="100000" sheet="1" formatCell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2017" priority="50" operator="containsText" text="Контрола">
      <formula>NOT(ISERROR(SEARCH("Контрола",A36)))</formula>
    </cfRule>
  </conditionalFormatting>
  <conditionalFormatting sqref="A37">
    <cfRule type="containsText" dxfId="2016" priority="64" operator="containsText" text="△">
      <formula>NOT(ISERROR(SEARCH("△",A37)))</formula>
    </cfRule>
  </conditionalFormatting>
  <conditionalFormatting sqref="A39">
    <cfRule type="containsText" dxfId="2015" priority="63" operator="containsText" text="△">
      <formula>NOT(ISERROR(SEARCH("△",A39)))</formula>
    </cfRule>
  </conditionalFormatting>
  <conditionalFormatting sqref="A41">
    <cfRule type="containsText" dxfId="2014" priority="62" operator="containsText" text="△">
      <formula>NOT(ISERROR(SEARCH("△",A41)))</formula>
    </cfRule>
  </conditionalFormatting>
  <conditionalFormatting sqref="A43">
    <cfRule type="containsText" dxfId="2013" priority="61" operator="containsText" text="△">
      <formula>NOT(ISERROR(SEARCH("△",A43)))</formula>
    </cfRule>
  </conditionalFormatting>
  <conditionalFormatting sqref="A45">
    <cfRule type="containsText" dxfId="2012" priority="60" operator="containsText" text="△">
      <formula>NOT(ISERROR(SEARCH("△",A45)))</formula>
    </cfRule>
  </conditionalFormatting>
  <conditionalFormatting sqref="A47">
    <cfRule type="containsText" dxfId="2011" priority="59" operator="containsText" text="△">
      <formula>NOT(ISERROR(SEARCH("△",A47)))</formula>
    </cfRule>
  </conditionalFormatting>
  <conditionalFormatting sqref="A49">
    <cfRule type="containsText" dxfId="2010" priority="58" operator="containsText" text="△">
      <formula>NOT(ISERROR(SEARCH("△",A49)))</formula>
    </cfRule>
  </conditionalFormatting>
  <conditionalFormatting sqref="A51">
    <cfRule type="containsText" dxfId="2009" priority="57" operator="containsText" text="△">
      <formula>NOT(ISERROR(SEARCH("△",A51)))</formula>
    </cfRule>
  </conditionalFormatting>
  <conditionalFormatting sqref="A53">
    <cfRule type="containsText" dxfId="2008" priority="56" operator="containsText" text="△">
      <formula>NOT(ISERROR(SEARCH("△",A53)))</formula>
    </cfRule>
  </conditionalFormatting>
  <conditionalFormatting sqref="A55">
    <cfRule type="containsText" dxfId="2007" priority="55" operator="containsText" text="△">
      <formula>NOT(ISERROR(SEARCH("△",A55)))</formula>
    </cfRule>
  </conditionalFormatting>
  <conditionalFormatting sqref="A57">
    <cfRule type="containsText" dxfId="2006" priority="54" operator="containsText" text="△">
      <formula>NOT(ISERROR(SEARCH("△",A57)))</formula>
    </cfRule>
  </conditionalFormatting>
  <conditionalFormatting sqref="A59">
    <cfRule type="containsText" dxfId="2005" priority="53" operator="containsText" text="△">
      <formula>NOT(ISERROR(SEARCH("△",A59)))</formula>
    </cfRule>
  </conditionalFormatting>
  <conditionalFormatting sqref="A61">
    <cfRule type="containsText" dxfId="2004" priority="52" operator="containsText" text="△">
      <formula>NOT(ISERROR(SEARCH("△",A61)))</formula>
    </cfRule>
  </conditionalFormatting>
  <conditionalFormatting sqref="A63">
    <cfRule type="containsText" dxfId="2003" priority="51" operator="containsText" text="△">
      <formula>NOT(ISERROR(SEARCH("△",A63)))</formula>
    </cfRule>
  </conditionalFormatting>
  <conditionalFormatting sqref="A65">
    <cfRule type="containsText" dxfId="2002" priority="49" operator="containsText" text="△">
      <formula>NOT(ISERROR(SEARCH("△",A65)))</formula>
    </cfRule>
  </conditionalFormatting>
  <conditionalFormatting sqref="A75:A104">
    <cfRule type="containsText" dxfId="2001" priority="66" operator="containsText" text="Контрола">
      <formula>NOT(ISERROR(SEARCH("Контрола",A75)))</formula>
    </cfRule>
  </conditionalFormatting>
  <conditionalFormatting sqref="A76">
    <cfRule type="containsText" dxfId="2000" priority="80" operator="containsText" text="△">
      <formula>NOT(ISERROR(SEARCH("△",A76)))</formula>
    </cfRule>
  </conditionalFormatting>
  <conditionalFormatting sqref="A78">
    <cfRule type="containsText" dxfId="1999" priority="79" operator="containsText" text="△">
      <formula>NOT(ISERROR(SEARCH("△",A78)))</formula>
    </cfRule>
  </conditionalFormatting>
  <conditionalFormatting sqref="A80">
    <cfRule type="containsText" dxfId="1998" priority="78" operator="containsText" text="△">
      <formula>NOT(ISERROR(SEARCH("△",A80)))</formula>
    </cfRule>
  </conditionalFormatting>
  <conditionalFormatting sqref="A82">
    <cfRule type="containsText" dxfId="1997" priority="77" operator="containsText" text="△">
      <formula>NOT(ISERROR(SEARCH("△",A82)))</formula>
    </cfRule>
  </conditionalFormatting>
  <conditionalFormatting sqref="A84">
    <cfRule type="containsText" dxfId="1996" priority="76" operator="containsText" text="△">
      <formula>NOT(ISERROR(SEARCH("△",A84)))</formula>
    </cfRule>
  </conditionalFormatting>
  <conditionalFormatting sqref="A86">
    <cfRule type="containsText" dxfId="1995" priority="75" operator="containsText" text="△">
      <formula>NOT(ISERROR(SEARCH("△",A86)))</formula>
    </cfRule>
  </conditionalFormatting>
  <conditionalFormatting sqref="A88">
    <cfRule type="containsText" dxfId="1994" priority="74" operator="containsText" text="△">
      <formula>NOT(ISERROR(SEARCH("△",A88)))</formula>
    </cfRule>
  </conditionalFormatting>
  <conditionalFormatting sqref="A90">
    <cfRule type="containsText" dxfId="1993" priority="73" operator="containsText" text="△">
      <formula>NOT(ISERROR(SEARCH("△",A90)))</formula>
    </cfRule>
  </conditionalFormatting>
  <conditionalFormatting sqref="A92">
    <cfRule type="containsText" dxfId="1992" priority="72" operator="containsText" text="△">
      <formula>NOT(ISERROR(SEARCH("△",A92)))</formula>
    </cfRule>
  </conditionalFormatting>
  <conditionalFormatting sqref="A94">
    <cfRule type="containsText" dxfId="1991" priority="71" operator="containsText" text="△">
      <formula>NOT(ISERROR(SEARCH("△",A94)))</formula>
    </cfRule>
  </conditionalFormatting>
  <conditionalFormatting sqref="A96">
    <cfRule type="containsText" dxfId="1990" priority="70" operator="containsText" text="△">
      <formula>NOT(ISERROR(SEARCH("△",A96)))</formula>
    </cfRule>
  </conditionalFormatting>
  <conditionalFormatting sqref="A98">
    <cfRule type="containsText" dxfId="1989" priority="69" operator="containsText" text="△">
      <formula>NOT(ISERROR(SEARCH("△",A98)))</formula>
    </cfRule>
  </conditionalFormatting>
  <conditionalFormatting sqref="A100">
    <cfRule type="containsText" dxfId="1988" priority="68" operator="containsText" text="△">
      <formula>NOT(ISERROR(SEARCH("△",A100)))</formula>
    </cfRule>
  </conditionalFormatting>
  <conditionalFormatting sqref="A102">
    <cfRule type="containsText" dxfId="1987" priority="67" operator="containsText" text="△">
      <formula>NOT(ISERROR(SEARCH("△",A102)))</formula>
    </cfRule>
  </conditionalFormatting>
  <conditionalFormatting sqref="A104">
    <cfRule type="containsText" dxfId="1986" priority="65" operator="containsText" text="△">
      <formula>NOT(ISERROR(SEARCH("△",A104)))</formula>
    </cfRule>
  </conditionalFormatting>
  <conditionalFormatting sqref="A114:A143">
    <cfRule type="containsText" dxfId="1985" priority="82" operator="containsText" text="Контрола">
      <formula>NOT(ISERROR(SEARCH("Контрола",A114)))</formula>
    </cfRule>
  </conditionalFormatting>
  <conditionalFormatting sqref="A115">
    <cfRule type="containsText" dxfId="1984" priority="96" operator="containsText" text="△">
      <formula>NOT(ISERROR(SEARCH("△",A115)))</formula>
    </cfRule>
  </conditionalFormatting>
  <conditionalFormatting sqref="A117">
    <cfRule type="containsText" dxfId="1983" priority="95" operator="containsText" text="△">
      <formula>NOT(ISERROR(SEARCH("△",A117)))</formula>
    </cfRule>
  </conditionalFormatting>
  <conditionalFormatting sqref="A119">
    <cfRule type="containsText" dxfId="1982" priority="94" operator="containsText" text="△">
      <formula>NOT(ISERROR(SEARCH("△",A119)))</formula>
    </cfRule>
  </conditionalFormatting>
  <conditionalFormatting sqref="A121">
    <cfRule type="containsText" dxfId="1981" priority="93" operator="containsText" text="△">
      <formula>NOT(ISERROR(SEARCH("△",A121)))</formula>
    </cfRule>
  </conditionalFormatting>
  <conditionalFormatting sqref="A123">
    <cfRule type="containsText" dxfId="1980" priority="92" operator="containsText" text="△">
      <formula>NOT(ISERROR(SEARCH("△",A123)))</formula>
    </cfRule>
  </conditionalFormatting>
  <conditionalFormatting sqref="A125">
    <cfRule type="containsText" dxfId="1979" priority="91" operator="containsText" text="△">
      <formula>NOT(ISERROR(SEARCH("△",A125)))</formula>
    </cfRule>
  </conditionalFormatting>
  <conditionalFormatting sqref="A127">
    <cfRule type="containsText" dxfId="1978" priority="90" operator="containsText" text="△">
      <formula>NOT(ISERROR(SEARCH("△",A127)))</formula>
    </cfRule>
  </conditionalFormatting>
  <conditionalFormatting sqref="A129">
    <cfRule type="containsText" dxfId="1977" priority="89" operator="containsText" text="△">
      <formula>NOT(ISERROR(SEARCH("△",A129)))</formula>
    </cfRule>
  </conditionalFormatting>
  <conditionalFormatting sqref="A131">
    <cfRule type="containsText" dxfId="1976" priority="88" operator="containsText" text="△">
      <formula>NOT(ISERROR(SEARCH("△",A131)))</formula>
    </cfRule>
  </conditionalFormatting>
  <conditionalFormatting sqref="A133">
    <cfRule type="containsText" dxfId="1975" priority="87" operator="containsText" text="△">
      <formula>NOT(ISERROR(SEARCH("△",A133)))</formula>
    </cfRule>
  </conditionalFormatting>
  <conditionalFormatting sqref="A135">
    <cfRule type="containsText" dxfId="1974" priority="86" operator="containsText" text="△">
      <formula>NOT(ISERROR(SEARCH("△",A135)))</formula>
    </cfRule>
  </conditionalFormatting>
  <conditionalFormatting sqref="A137">
    <cfRule type="containsText" dxfId="1973" priority="85" operator="containsText" text="△">
      <formula>NOT(ISERROR(SEARCH("△",A137)))</formula>
    </cfRule>
  </conditionalFormatting>
  <conditionalFormatting sqref="A139">
    <cfRule type="containsText" dxfId="1972" priority="84" operator="containsText" text="△">
      <formula>NOT(ISERROR(SEARCH("△",A139)))</formula>
    </cfRule>
  </conditionalFormatting>
  <conditionalFormatting sqref="A141">
    <cfRule type="containsText" dxfId="1971" priority="83" operator="containsText" text="△">
      <formula>NOT(ISERROR(SEARCH("△",A141)))</formula>
    </cfRule>
  </conditionalFormatting>
  <conditionalFormatting sqref="A143">
    <cfRule type="containsText" dxfId="1970" priority="81" operator="containsText" text="△">
      <formula>NOT(ISERROR(SEARCH("△",A143)))</formula>
    </cfRule>
  </conditionalFormatting>
  <conditionalFormatting sqref="A153:A182">
    <cfRule type="containsText" dxfId="1969" priority="34" operator="containsText" text="Контрола">
      <formula>NOT(ISERROR(SEARCH("Контрола",A153)))</formula>
    </cfRule>
  </conditionalFormatting>
  <conditionalFormatting sqref="A154">
    <cfRule type="containsText" dxfId="1968" priority="48" operator="containsText" text="△">
      <formula>NOT(ISERROR(SEARCH("△",A154)))</formula>
    </cfRule>
  </conditionalFormatting>
  <conditionalFormatting sqref="A156">
    <cfRule type="containsText" dxfId="1967" priority="47" operator="containsText" text="△">
      <formula>NOT(ISERROR(SEARCH("△",A156)))</formula>
    </cfRule>
  </conditionalFormatting>
  <conditionalFormatting sqref="A158">
    <cfRule type="containsText" dxfId="1966" priority="46" operator="containsText" text="△">
      <formula>NOT(ISERROR(SEARCH("△",A158)))</formula>
    </cfRule>
  </conditionalFormatting>
  <conditionalFormatting sqref="A160">
    <cfRule type="containsText" dxfId="1965" priority="45" operator="containsText" text="△">
      <formula>NOT(ISERROR(SEARCH("△",A160)))</formula>
    </cfRule>
  </conditionalFormatting>
  <conditionalFormatting sqref="A162">
    <cfRule type="containsText" dxfId="1964" priority="44" operator="containsText" text="△">
      <formula>NOT(ISERROR(SEARCH("△",A162)))</formula>
    </cfRule>
  </conditionalFormatting>
  <conditionalFormatting sqref="A164">
    <cfRule type="containsText" dxfId="1963" priority="43" operator="containsText" text="△">
      <formula>NOT(ISERROR(SEARCH("△",A164)))</formula>
    </cfRule>
  </conditionalFormatting>
  <conditionalFormatting sqref="A166">
    <cfRule type="containsText" dxfId="1962" priority="42" operator="containsText" text="△">
      <formula>NOT(ISERROR(SEARCH("△",A166)))</formula>
    </cfRule>
  </conditionalFormatting>
  <conditionalFormatting sqref="A168">
    <cfRule type="containsText" dxfId="1961" priority="41" operator="containsText" text="△">
      <formula>NOT(ISERROR(SEARCH("△",A168)))</formula>
    </cfRule>
  </conditionalFormatting>
  <conditionalFormatting sqref="A170">
    <cfRule type="containsText" dxfId="1960" priority="40" operator="containsText" text="△">
      <formula>NOT(ISERROR(SEARCH("△",A170)))</formula>
    </cfRule>
  </conditionalFormatting>
  <conditionalFormatting sqref="A172">
    <cfRule type="containsText" dxfId="1959" priority="39" operator="containsText" text="△">
      <formula>NOT(ISERROR(SEARCH("△",A172)))</formula>
    </cfRule>
  </conditionalFormatting>
  <conditionalFormatting sqref="A174">
    <cfRule type="containsText" dxfId="1958" priority="38" operator="containsText" text="△">
      <formula>NOT(ISERROR(SEARCH("△",A174)))</formula>
    </cfRule>
  </conditionalFormatting>
  <conditionalFormatting sqref="A176">
    <cfRule type="containsText" dxfId="1957" priority="37" operator="containsText" text="△">
      <formula>NOT(ISERROR(SEARCH("△",A176)))</formula>
    </cfRule>
  </conditionalFormatting>
  <conditionalFormatting sqref="A178">
    <cfRule type="containsText" dxfId="1956" priority="36" operator="containsText" text="△">
      <formula>NOT(ISERROR(SEARCH("△",A178)))</formula>
    </cfRule>
  </conditionalFormatting>
  <conditionalFormatting sqref="A180">
    <cfRule type="containsText" dxfId="1955" priority="35" operator="containsText" text="△">
      <formula>NOT(ISERROR(SEARCH("△",A180)))</formula>
    </cfRule>
  </conditionalFormatting>
  <conditionalFormatting sqref="A182">
    <cfRule type="containsText" dxfId="1954" priority="33" operator="containsText" text="△">
      <formula>NOT(ISERROR(SEARCH("△",A182)))</formula>
    </cfRule>
  </conditionalFormatting>
  <conditionalFormatting sqref="A192:A221">
    <cfRule type="containsText" dxfId="1953" priority="18" operator="containsText" text="Контрола">
      <formula>NOT(ISERROR(SEARCH("Контрола",A192)))</formula>
    </cfRule>
  </conditionalFormatting>
  <conditionalFormatting sqref="A193">
    <cfRule type="containsText" dxfId="1952" priority="32" operator="containsText" text="△">
      <formula>NOT(ISERROR(SEARCH("△",A193)))</formula>
    </cfRule>
  </conditionalFormatting>
  <conditionalFormatting sqref="A195">
    <cfRule type="containsText" dxfId="1951" priority="31" operator="containsText" text="△">
      <formula>NOT(ISERROR(SEARCH("△",A195)))</formula>
    </cfRule>
  </conditionalFormatting>
  <conditionalFormatting sqref="A197">
    <cfRule type="containsText" dxfId="1950" priority="30" operator="containsText" text="△">
      <formula>NOT(ISERROR(SEARCH("△",A197)))</formula>
    </cfRule>
  </conditionalFormatting>
  <conditionalFormatting sqref="A199">
    <cfRule type="containsText" dxfId="1949" priority="29" operator="containsText" text="△">
      <formula>NOT(ISERROR(SEARCH("△",A199)))</formula>
    </cfRule>
  </conditionalFormatting>
  <conditionalFormatting sqref="A201">
    <cfRule type="containsText" dxfId="1948" priority="28" operator="containsText" text="△">
      <formula>NOT(ISERROR(SEARCH("△",A201)))</formula>
    </cfRule>
  </conditionalFormatting>
  <conditionalFormatting sqref="A203">
    <cfRule type="containsText" dxfId="1947" priority="27" operator="containsText" text="△">
      <formula>NOT(ISERROR(SEARCH("△",A203)))</formula>
    </cfRule>
  </conditionalFormatting>
  <conditionalFormatting sqref="A205">
    <cfRule type="containsText" dxfId="1946" priority="26" operator="containsText" text="△">
      <formula>NOT(ISERROR(SEARCH("△",A205)))</formula>
    </cfRule>
  </conditionalFormatting>
  <conditionalFormatting sqref="A207">
    <cfRule type="containsText" dxfId="1945" priority="25" operator="containsText" text="△">
      <formula>NOT(ISERROR(SEARCH("△",A207)))</formula>
    </cfRule>
  </conditionalFormatting>
  <conditionalFormatting sqref="A209">
    <cfRule type="containsText" dxfId="1944" priority="24" operator="containsText" text="△">
      <formula>NOT(ISERROR(SEARCH("△",A209)))</formula>
    </cfRule>
  </conditionalFormatting>
  <conditionalFormatting sqref="A211">
    <cfRule type="containsText" dxfId="1943" priority="23" operator="containsText" text="△">
      <formula>NOT(ISERROR(SEARCH("△",A211)))</formula>
    </cfRule>
  </conditionalFormatting>
  <conditionalFormatting sqref="A213">
    <cfRule type="containsText" dxfId="1942" priority="22" operator="containsText" text="△">
      <formula>NOT(ISERROR(SEARCH("△",A213)))</formula>
    </cfRule>
  </conditionalFormatting>
  <conditionalFormatting sqref="A215">
    <cfRule type="containsText" dxfId="1941" priority="21" operator="containsText" text="△">
      <formula>NOT(ISERROR(SEARCH("△",A215)))</formula>
    </cfRule>
  </conditionalFormatting>
  <conditionalFormatting sqref="A217">
    <cfRule type="containsText" dxfId="1940" priority="20" operator="containsText" text="△">
      <formula>NOT(ISERROR(SEARCH("△",A217)))</formula>
    </cfRule>
  </conditionalFormatting>
  <conditionalFormatting sqref="A219">
    <cfRule type="containsText" dxfId="1939" priority="19" operator="containsText" text="△">
      <formula>NOT(ISERROR(SEARCH("△",A219)))</formula>
    </cfRule>
  </conditionalFormatting>
  <conditionalFormatting sqref="A221">
    <cfRule type="containsText" dxfId="1938" priority="17" operator="containsText" text="△">
      <formula>NOT(ISERROR(SEARCH("△",A221)))</formula>
    </cfRule>
  </conditionalFormatting>
  <conditionalFormatting sqref="A231:A260">
    <cfRule type="containsText" dxfId="1937" priority="2" operator="containsText" text="Контрола">
      <formula>NOT(ISERROR(SEARCH("Контрола",A231)))</formula>
    </cfRule>
  </conditionalFormatting>
  <conditionalFormatting sqref="A232">
    <cfRule type="containsText" dxfId="1936" priority="16" operator="containsText" text="△">
      <formula>NOT(ISERROR(SEARCH("△",A232)))</formula>
    </cfRule>
  </conditionalFormatting>
  <conditionalFormatting sqref="A234">
    <cfRule type="containsText" dxfId="1935" priority="15" operator="containsText" text="△">
      <formula>NOT(ISERROR(SEARCH("△",A234)))</formula>
    </cfRule>
  </conditionalFormatting>
  <conditionalFormatting sqref="A236">
    <cfRule type="containsText" dxfId="1934" priority="14" operator="containsText" text="△">
      <formula>NOT(ISERROR(SEARCH("△",A236)))</formula>
    </cfRule>
  </conditionalFormatting>
  <conditionalFormatting sqref="A238">
    <cfRule type="containsText" dxfId="1933" priority="13" operator="containsText" text="△">
      <formula>NOT(ISERROR(SEARCH("△",A238)))</formula>
    </cfRule>
  </conditionalFormatting>
  <conditionalFormatting sqref="A240">
    <cfRule type="containsText" dxfId="1932" priority="12" operator="containsText" text="△">
      <formula>NOT(ISERROR(SEARCH("△",A240)))</formula>
    </cfRule>
  </conditionalFormatting>
  <conditionalFormatting sqref="A242">
    <cfRule type="containsText" dxfId="1931" priority="11" operator="containsText" text="△">
      <formula>NOT(ISERROR(SEARCH("△",A242)))</formula>
    </cfRule>
  </conditionalFormatting>
  <conditionalFormatting sqref="A244">
    <cfRule type="containsText" dxfId="1930" priority="10" operator="containsText" text="△">
      <formula>NOT(ISERROR(SEARCH("△",A244)))</formula>
    </cfRule>
  </conditionalFormatting>
  <conditionalFormatting sqref="A246">
    <cfRule type="containsText" dxfId="1929" priority="9" operator="containsText" text="△">
      <formula>NOT(ISERROR(SEARCH("△",A246)))</formula>
    </cfRule>
  </conditionalFormatting>
  <conditionalFormatting sqref="A248">
    <cfRule type="containsText" dxfId="1928" priority="8" operator="containsText" text="△">
      <formula>NOT(ISERROR(SEARCH("△",A248)))</formula>
    </cfRule>
  </conditionalFormatting>
  <conditionalFormatting sqref="A250">
    <cfRule type="containsText" dxfId="1927" priority="7" operator="containsText" text="△">
      <formula>NOT(ISERROR(SEARCH("△",A250)))</formula>
    </cfRule>
  </conditionalFormatting>
  <conditionalFormatting sqref="A252">
    <cfRule type="containsText" dxfId="1926" priority="6" operator="containsText" text="△">
      <formula>NOT(ISERROR(SEARCH("△",A252)))</formula>
    </cfRule>
  </conditionalFormatting>
  <conditionalFormatting sqref="A254">
    <cfRule type="containsText" dxfId="1925" priority="5" operator="containsText" text="△">
      <formula>NOT(ISERROR(SEARCH("△",A254)))</formula>
    </cfRule>
  </conditionalFormatting>
  <conditionalFormatting sqref="A256">
    <cfRule type="containsText" dxfId="1924" priority="4" operator="containsText" text="△">
      <formula>NOT(ISERROR(SEARCH("△",A256)))</formula>
    </cfRule>
  </conditionalFormatting>
  <conditionalFormatting sqref="A258">
    <cfRule type="containsText" dxfId="1923" priority="3" operator="containsText" text="△">
      <formula>NOT(ISERROR(SEARCH("△",A258)))</formula>
    </cfRule>
  </conditionalFormatting>
  <conditionalFormatting sqref="A260">
    <cfRule type="containsText" dxfId="1922"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10CC4A44-BC72-4F25-B166-9DE88BF671B5}">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B92A58C2-11E0-47E4-B74D-555DB22A769B}">
          <x14:formula1>
            <xm:f>'Организационе јединице'!$B$3:$B$20</xm:f>
          </x14:formula1>
          <xm:sqref>C4:F4</xm:sqref>
        </x14:dataValidation>
        <x14:dataValidation type="list" allowBlank="1" showInputMessage="1" showErrorMessage="1" xr:uid="{59DC925A-1131-4F82-8049-8E9CC84EDB59}">
          <x14:formula1>
            <xm:f>'Листа пословних процеса'!$C$7:$C$102</xm:f>
          </x14:formula1>
          <xm:sqref>C3:F3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ED42E-25E8-4C2D-86E2-588D89BE895C}">
  <sheetPr codeName="Sheet17"/>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wUZ2wQ7Z7UnbzWcgXBBT4x866ludlquw3YCdzzNK+W2OIDRR+Vk12RcW+ogEvLM4/HXhODy7C7vRKkxacxmUkA==" saltValue="7chywzAIfLBova86EYgwpw==" spinCount="100000" sheet="1" formatCell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1921" priority="50" operator="containsText" text="Контрола">
      <formula>NOT(ISERROR(SEARCH("Контрола",A36)))</formula>
    </cfRule>
  </conditionalFormatting>
  <conditionalFormatting sqref="A37">
    <cfRule type="containsText" dxfId="1920" priority="64" operator="containsText" text="△">
      <formula>NOT(ISERROR(SEARCH("△",A37)))</formula>
    </cfRule>
  </conditionalFormatting>
  <conditionalFormatting sqref="A39">
    <cfRule type="containsText" dxfId="1919" priority="63" operator="containsText" text="△">
      <formula>NOT(ISERROR(SEARCH("△",A39)))</formula>
    </cfRule>
  </conditionalFormatting>
  <conditionalFormatting sqref="A41">
    <cfRule type="containsText" dxfId="1918" priority="62" operator="containsText" text="△">
      <formula>NOT(ISERROR(SEARCH("△",A41)))</formula>
    </cfRule>
  </conditionalFormatting>
  <conditionalFormatting sqref="A43">
    <cfRule type="containsText" dxfId="1917" priority="61" operator="containsText" text="△">
      <formula>NOT(ISERROR(SEARCH("△",A43)))</formula>
    </cfRule>
  </conditionalFormatting>
  <conditionalFormatting sqref="A45">
    <cfRule type="containsText" dxfId="1916" priority="60" operator="containsText" text="△">
      <formula>NOT(ISERROR(SEARCH("△",A45)))</formula>
    </cfRule>
  </conditionalFormatting>
  <conditionalFormatting sqref="A47">
    <cfRule type="containsText" dxfId="1915" priority="59" operator="containsText" text="△">
      <formula>NOT(ISERROR(SEARCH("△",A47)))</formula>
    </cfRule>
  </conditionalFormatting>
  <conditionalFormatting sqref="A49">
    <cfRule type="containsText" dxfId="1914" priority="58" operator="containsText" text="△">
      <formula>NOT(ISERROR(SEARCH("△",A49)))</formula>
    </cfRule>
  </conditionalFormatting>
  <conditionalFormatting sqref="A51">
    <cfRule type="containsText" dxfId="1913" priority="57" operator="containsText" text="△">
      <formula>NOT(ISERROR(SEARCH("△",A51)))</formula>
    </cfRule>
  </conditionalFormatting>
  <conditionalFormatting sqref="A53">
    <cfRule type="containsText" dxfId="1912" priority="56" operator="containsText" text="△">
      <formula>NOT(ISERROR(SEARCH("△",A53)))</formula>
    </cfRule>
  </conditionalFormatting>
  <conditionalFormatting sqref="A55">
    <cfRule type="containsText" dxfId="1911" priority="55" operator="containsText" text="△">
      <formula>NOT(ISERROR(SEARCH("△",A55)))</formula>
    </cfRule>
  </conditionalFormatting>
  <conditionalFormatting sqref="A57">
    <cfRule type="containsText" dxfId="1910" priority="54" operator="containsText" text="△">
      <formula>NOT(ISERROR(SEARCH("△",A57)))</formula>
    </cfRule>
  </conditionalFormatting>
  <conditionalFormatting sqref="A59">
    <cfRule type="containsText" dxfId="1909" priority="53" operator="containsText" text="△">
      <formula>NOT(ISERROR(SEARCH("△",A59)))</formula>
    </cfRule>
  </conditionalFormatting>
  <conditionalFormatting sqref="A61">
    <cfRule type="containsText" dxfId="1908" priority="52" operator="containsText" text="△">
      <formula>NOT(ISERROR(SEARCH("△",A61)))</formula>
    </cfRule>
  </conditionalFormatting>
  <conditionalFormatting sqref="A63">
    <cfRule type="containsText" dxfId="1907" priority="51" operator="containsText" text="△">
      <formula>NOT(ISERROR(SEARCH("△",A63)))</formula>
    </cfRule>
  </conditionalFormatting>
  <conditionalFormatting sqref="A65">
    <cfRule type="containsText" dxfId="1906" priority="49" operator="containsText" text="△">
      <formula>NOT(ISERROR(SEARCH("△",A65)))</formula>
    </cfRule>
  </conditionalFormatting>
  <conditionalFormatting sqref="A75:A104">
    <cfRule type="containsText" dxfId="1905" priority="66" operator="containsText" text="Контрола">
      <formula>NOT(ISERROR(SEARCH("Контрола",A75)))</formula>
    </cfRule>
  </conditionalFormatting>
  <conditionalFormatting sqref="A76">
    <cfRule type="containsText" dxfId="1904" priority="80" operator="containsText" text="△">
      <formula>NOT(ISERROR(SEARCH("△",A76)))</formula>
    </cfRule>
  </conditionalFormatting>
  <conditionalFormatting sqref="A78">
    <cfRule type="containsText" dxfId="1903" priority="79" operator="containsText" text="△">
      <formula>NOT(ISERROR(SEARCH("△",A78)))</formula>
    </cfRule>
  </conditionalFormatting>
  <conditionalFormatting sqref="A80">
    <cfRule type="containsText" dxfId="1902" priority="78" operator="containsText" text="△">
      <formula>NOT(ISERROR(SEARCH("△",A80)))</formula>
    </cfRule>
  </conditionalFormatting>
  <conditionalFormatting sqref="A82">
    <cfRule type="containsText" dxfId="1901" priority="77" operator="containsText" text="△">
      <formula>NOT(ISERROR(SEARCH("△",A82)))</formula>
    </cfRule>
  </conditionalFormatting>
  <conditionalFormatting sqref="A84">
    <cfRule type="containsText" dxfId="1900" priority="76" operator="containsText" text="△">
      <formula>NOT(ISERROR(SEARCH("△",A84)))</formula>
    </cfRule>
  </conditionalFormatting>
  <conditionalFormatting sqref="A86">
    <cfRule type="containsText" dxfId="1899" priority="75" operator="containsText" text="△">
      <formula>NOT(ISERROR(SEARCH("△",A86)))</formula>
    </cfRule>
  </conditionalFormatting>
  <conditionalFormatting sqref="A88">
    <cfRule type="containsText" dxfId="1898" priority="74" operator="containsText" text="△">
      <formula>NOT(ISERROR(SEARCH("△",A88)))</formula>
    </cfRule>
  </conditionalFormatting>
  <conditionalFormatting sqref="A90">
    <cfRule type="containsText" dxfId="1897" priority="73" operator="containsText" text="△">
      <formula>NOT(ISERROR(SEARCH("△",A90)))</formula>
    </cfRule>
  </conditionalFormatting>
  <conditionalFormatting sqref="A92">
    <cfRule type="containsText" dxfId="1896" priority="72" operator="containsText" text="△">
      <formula>NOT(ISERROR(SEARCH("△",A92)))</formula>
    </cfRule>
  </conditionalFormatting>
  <conditionalFormatting sqref="A94">
    <cfRule type="containsText" dxfId="1895" priority="71" operator="containsText" text="△">
      <formula>NOT(ISERROR(SEARCH("△",A94)))</formula>
    </cfRule>
  </conditionalFormatting>
  <conditionalFormatting sqref="A96">
    <cfRule type="containsText" dxfId="1894" priority="70" operator="containsText" text="△">
      <formula>NOT(ISERROR(SEARCH("△",A96)))</formula>
    </cfRule>
  </conditionalFormatting>
  <conditionalFormatting sqref="A98">
    <cfRule type="containsText" dxfId="1893" priority="69" operator="containsText" text="△">
      <formula>NOT(ISERROR(SEARCH("△",A98)))</formula>
    </cfRule>
  </conditionalFormatting>
  <conditionalFormatting sqref="A100">
    <cfRule type="containsText" dxfId="1892" priority="68" operator="containsText" text="△">
      <formula>NOT(ISERROR(SEARCH("△",A100)))</formula>
    </cfRule>
  </conditionalFormatting>
  <conditionalFormatting sqref="A102">
    <cfRule type="containsText" dxfId="1891" priority="67" operator="containsText" text="△">
      <formula>NOT(ISERROR(SEARCH("△",A102)))</formula>
    </cfRule>
  </conditionalFormatting>
  <conditionalFormatting sqref="A104">
    <cfRule type="containsText" dxfId="1890" priority="65" operator="containsText" text="△">
      <formula>NOT(ISERROR(SEARCH("△",A104)))</formula>
    </cfRule>
  </conditionalFormatting>
  <conditionalFormatting sqref="A114:A143">
    <cfRule type="containsText" dxfId="1889" priority="82" operator="containsText" text="Контрола">
      <formula>NOT(ISERROR(SEARCH("Контрола",A114)))</formula>
    </cfRule>
  </conditionalFormatting>
  <conditionalFormatting sqref="A115">
    <cfRule type="containsText" dxfId="1888" priority="96" operator="containsText" text="△">
      <formula>NOT(ISERROR(SEARCH("△",A115)))</formula>
    </cfRule>
  </conditionalFormatting>
  <conditionalFormatting sqref="A117">
    <cfRule type="containsText" dxfId="1887" priority="95" operator="containsText" text="△">
      <formula>NOT(ISERROR(SEARCH("△",A117)))</formula>
    </cfRule>
  </conditionalFormatting>
  <conditionalFormatting sqref="A119">
    <cfRule type="containsText" dxfId="1886" priority="94" operator="containsText" text="△">
      <formula>NOT(ISERROR(SEARCH("△",A119)))</formula>
    </cfRule>
  </conditionalFormatting>
  <conditionalFormatting sqref="A121">
    <cfRule type="containsText" dxfId="1885" priority="93" operator="containsText" text="△">
      <formula>NOT(ISERROR(SEARCH("△",A121)))</formula>
    </cfRule>
  </conditionalFormatting>
  <conditionalFormatting sqref="A123">
    <cfRule type="containsText" dxfId="1884" priority="92" operator="containsText" text="△">
      <formula>NOT(ISERROR(SEARCH("△",A123)))</formula>
    </cfRule>
  </conditionalFormatting>
  <conditionalFormatting sqref="A125">
    <cfRule type="containsText" dxfId="1883" priority="91" operator="containsText" text="△">
      <formula>NOT(ISERROR(SEARCH("△",A125)))</formula>
    </cfRule>
  </conditionalFormatting>
  <conditionalFormatting sqref="A127">
    <cfRule type="containsText" dxfId="1882" priority="90" operator="containsText" text="△">
      <formula>NOT(ISERROR(SEARCH("△",A127)))</formula>
    </cfRule>
  </conditionalFormatting>
  <conditionalFormatting sqref="A129">
    <cfRule type="containsText" dxfId="1881" priority="89" operator="containsText" text="△">
      <formula>NOT(ISERROR(SEARCH("△",A129)))</formula>
    </cfRule>
  </conditionalFormatting>
  <conditionalFormatting sqref="A131">
    <cfRule type="containsText" dxfId="1880" priority="88" operator="containsText" text="△">
      <formula>NOT(ISERROR(SEARCH("△",A131)))</formula>
    </cfRule>
  </conditionalFormatting>
  <conditionalFormatting sqref="A133">
    <cfRule type="containsText" dxfId="1879" priority="87" operator="containsText" text="△">
      <formula>NOT(ISERROR(SEARCH("△",A133)))</formula>
    </cfRule>
  </conditionalFormatting>
  <conditionalFormatting sqref="A135">
    <cfRule type="containsText" dxfId="1878" priority="86" operator="containsText" text="△">
      <formula>NOT(ISERROR(SEARCH("△",A135)))</formula>
    </cfRule>
  </conditionalFormatting>
  <conditionalFormatting sqref="A137">
    <cfRule type="containsText" dxfId="1877" priority="85" operator="containsText" text="△">
      <formula>NOT(ISERROR(SEARCH("△",A137)))</formula>
    </cfRule>
  </conditionalFormatting>
  <conditionalFormatting sqref="A139">
    <cfRule type="containsText" dxfId="1876" priority="84" operator="containsText" text="△">
      <formula>NOT(ISERROR(SEARCH("△",A139)))</formula>
    </cfRule>
  </conditionalFormatting>
  <conditionalFormatting sqref="A141">
    <cfRule type="containsText" dxfId="1875" priority="83" operator="containsText" text="△">
      <formula>NOT(ISERROR(SEARCH("△",A141)))</formula>
    </cfRule>
  </conditionalFormatting>
  <conditionalFormatting sqref="A143">
    <cfRule type="containsText" dxfId="1874" priority="81" operator="containsText" text="△">
      <formula>NOT(ISERROR(SEARCH("△",A143)))</formula>
    </cfRule>
  </conditionalFormatting>
  <conditionalFormatting sqref="A153:A182">
    <cfRule type="containsText" dxfId="1873" priority="34" operator="containsText" text="Контрола">
      <formula>NOT(ISERROR(SEARCH("Контрола",A153)))</formula>
    </cfRule>
  </conditionalFormatting>
  <conditionalFormatting sqref="A154">
    <cfRule type="containsText" dxfId="1872" priority="48" operator="containsText" text="△">
      <formula>NOT(ISERROR(SEARCH("△",A154)))</formula>
    </cfRule>
  </conditionalFormatting>
  <conditionalFormatting sqref="A156">
    <cfRule type="containsText" dxfId="1871" priority="47" operator="containsText" text="△">
      <formula>NOT(ISERROR(SEARCH("△",A156)))</formula>
    </cfRule>
  </conditionalFormatting>
  <conditionalFormatting sqref="A158">
    <cfRule type="containsText" dxfId="1870" priority="46" operator="containsText" text="△">
      <formula>NOT(ISERROR(SEARCH("△",A158)))</formula>
    </cfRule>
  </conditionalFormatting>
  <conditionalFormatting sqref="A160">
    <cfRule type="containsText" dxfId="1869" priority="45" operator="containsText" text="△">
      <formula>NOT(ISERROR(SEARCH("△",A160)))</formula>
    </cfRule>
  </conditionalFormatting>
  <conditionalFormatting sqref="A162">
    <cfRule type="containsText" dxfId="1868" priority="44" operator="containsText" text="△">
      <formula>NOT(ISERROR(SEARCH("△",A162)))</formula>
    </cfRule>
  </conditionalFormatting>
  <conditionalFormatting sqref="A164">
    <cfRule type="containsText" dxfId="1867" priority="43" operator="containsText" text="△">
      <formula>NOT(ISERROR(SEARCH("△",A164)))</formula>
    </cfRule>
  </conditionalFormatting>
  <conditionalFormatting sqref="A166">
    <cfRule type="containsText" dxfId="1866" priority="42" operator="containsText" text="△">
      <formula>NOT(ISERROR(SEARCH("△",A166)))</formula>
    </cfRule>
  </conditionalFormatting>
  <conditionalFormatting sqref="A168">
    <cfRule type="containsText" dxfId="1865" priority="41" operator="containsText" text="△">
      <formula>NOT(ISERROR(SEARCH("△",A168)))</formula>
    </cfRule>
  </conditionalFormatting>
  <conditionalFormatting sqref="A170">
    <cfRule type="containsText" dxfId="1864" priority="40" operator="containsText" text="△">
      <formula>NOT(ISERROR(SEARCH("△",A170)))</formula>
    </cfRule>
  </conditionalFormatting>
  <conditionalFormatting sqref="A172">
    <cfRule type="containsText" dxfId="1863" priority="39" operator="containsText" text="△">
      <formula>NOT(ISERROR(SEARCH("△",A172)))</formula>
    </cfRule>
  </conditionalFormatting>
  <conditionalFormatting sqref="A174">
    <cfRule type="containsText" dxfId="1862" priority="38" operator="containsText" text="△">
      <formula>NOT(ISERROR(SEARCH("△",A174)))</formula>
    </cfRule>
  </conditionalFormatting>
  <conditionalFormatting sqref="A176">
    <cfRule type="containsText" dxfId="1861" priority="37" operator="containsText" text="△">
      <formula>NOT(ISERROR(SEARCH("△",A176)))</formula>
    </cfRule>
  </conditionalFormatting>
  <conditionalFormatting sqref="A178">
    <cfRule type="containsText" dxfId="1860" priority="36" operator="containsText" text="△">
      <formula>NOT(ISERROR(SEARCH("△",A178)))</formula>
    </cfRule>
  </conditionalFormatting>
  <conditionalFormatting sqref="A180">
    <cfRule type="containsText" dxfId="1859" priority="35" operator="containsText" text="△">
      <formula>NOT(ISERROR(SEARCH("△",A180)))</formula>
    </cfRule>
  </conditionalFormatting>
  <conditionalFormatting sqref="A182">
    <cfRule type="containsText" dxfId="1858" priority="33" operator="containsText" text="△">
      <formula>NOT(ISERROR(SEARCH("△",A182)))</formula>
    </cfRule>
  </conditionalFormatting>
  <conditionalFormatting sqref="A192:A221">
    <cfRule type="containsText" dxfId="1857" priority="18" operator="containsText" text="Контрола">
      <formula>NOT(ISERROR(SEARCH("Контрола",A192)))</formula>
    </cfRule>
  </conditionalFormatting>
  <conditionalFormatting sqref="A193">
    <cfRule type="containsText" dxfId="1856" priority="32" operator="containsText" text="△">
      <formula>NOT(ISERROR(SEARCH("△",A193)))</formula>
    </cfRule>
  </conditionalFormatting>
  <conditionalFormatting sqref="A195">
    <cfRule type="containsText" dxfId="1855" priority="31" operator="containsText" text="△">
      <formula>NOT(ISERROR(SEARCH("△",A195)))</formula>
    </cfRule>
  </conditionalFormatting>
  <conditionalFormatting sqref="A197">
    <cfRule type="containsText" dxfId="1854" priority="30" operator="containsText" text="△">
      <formula>NOT(ISERROR(SEARCH("△",A197)))</formula>
    </cfRule>
  </conditionalFormatting>
  <conditionalFormatting sqref="A199">
    <cfRule type="containsText" dxfId="1853" priority="29" operator="containsText" text="△">
      <formula>NOT(ISERROR(SEARCH("△",A199)))</formula>
    </cfRule>
  </conditionalFormatting>
  <conditionalFormatting sqref="A201">
    <cfRule type="containsText" dxfId="1852" priority="28" operator="containsText" text="△">
      <formula>NOT(ISERROR(SEARCH("△",A201)))</formula>
    </cfRule>
  </conditionalFormatting>
  <conditionalFormatting sqref="A203">
    <cfRule type="containsText" dxfId="1851" priority="27" operator="containsText" text="△">
      <formula>NOT(ISERROR(SEARCH("△",A203)))</formula>
    </cfRule>
  </conditionalFormatting>
  <conditionalFormatting sqref="A205">
    <cfRule type="containsText" dxfId="1850" priority="26" operator="containsText" text="△">
      <formula>NOT(ISERROR(SEARCH("△",A205)))</formula>
    </cfRule>
  </conditionalFormatting>
  <conditionalFormatting sqref="A207">
    <cfRule type="containsText" dxfId="1849" priority="25" operator="containsText" text="△">
      <formula>NOT(ISERROR(SEARCH("△",A207)))</formula>
    </cfRule>
  </conditionalFormatting>
  <conditionalFormatting sqref="A209">
    <cfRule type="containsText" dxfId="1848" priority="24" operator="containsText" text="△">
      <formula>NOT(ISERROR(SEARCH("△",A209)))</formula>
    </cfRule>
  </conditionalFormatting>
  <conditionalFormatting sqref="A211">
    <cfRule type="containsText" dxfId="1847" priority="23" operator="containsText" text="△">
      <formula>NOT(ISERROR(SEARCH("△",A211)))</formula>
    </cfRule>
  </conditionalFormatting>
  <conditionalFormatting sqref="A213">
    <cfRule type="containsText" dxfId="1846" priority="22" operator="containsText" text="△">
      <formula>NOT(ISERROR(SEARCH("△",A213)))</formula>
    </cfRule>
  </conditionalFormatting>
  <conditionalFormatting sqref="A215">
    <cfRule type="containsText" dxfId="1845" priority="21" operator="containsText" text="△">
      <formula>NOT(ISERROR(SEARCH("△",A215)))</formula>
    </cfRule>
  </conditionalFormatting>
  <conditionalFormatting sqref="A217">
    <cfRule type="containsText" dxfId="1844" priority="20" operator="containsText" text="△">
      <formula>NOT(ISERROR(SEARCH("△",A217)))</formula>
    </cfRule>
  </conditionalFormatting>
  <conditionalFormatting sqref="A219">
    <cfRule type="containsText" dxfId="1843" priority="19" operator="containsText" text="△">
      <formula>NOT(ISERROR(SEARCH("△",A219)))</formula>
    </cfRule>
  </conditionalFormatting>
  <conditionalFormatting sqref="A221">
    <cfRule type="containsText" dxfId="1842" priority="17" operator="containsText" text="△">
      <formula>NOT(ISERROR(SEARCH("△",A221)))</formula>
    </cfRule>
  </conditionalFormatting>
  <conditionalFormatting sqref="A231:A260">
    <cfRule type="containsText" dxfId="1841" priority="2" operator="containsText" text="Контрола">
      <formula>NOT(ISERROR(SEARCH("Контрола",A231)))</formula>
    </cfRule>
  </conditionalFormatting>
  <conditionalFormatting sqref="A232">
    <cfRule type="containsText" dxfId="1840" priority="16" operator="containsText" text="△">
      <formula>NOT(ISERROR(SEARCH("△",A232)))</formula>
    </cfRule>
  </conditionalFormatting>
  <conditionalFormatting sqref="A234">
    <cfRule type="containsText" dxfId="1839" priority="15" operator="containsText" text="△">
      <formula>NOT(ISERROR(SEARCH("△",A234)))</formula>
    </cfRule>
  </conditionalFormatting>
  <conditionalFormatting sqref="A236">
    <cfRule type="containsText" dxfId="1838" priority="14" operator="containsText" text="△">
      <formula>NOT(ISERROR(SEARCH("△",A236)))</formula>
    </cfRule>
  </conditionalFormatting>
  <conditionalFormatting sqref="A238">
    <cfRule type="containsText" dxfId="1837" priority="13" operator="containsText" text="△">
      <formula>NOT(ISERROR(SEARCH("△",A238)))</formula>
    </cfRule>
  </conditionalFormatting>
  <conditionalFormatting sqref="A240">
    <cfRule type="containsText" dxfId="1836" priority="12" operator="containsText" text="△">
      <formula>NOT(ISERROR(SEARCH("△",A240)))</formula>
    </cfRule>
  </conditionalFormatting>
  <conditionalFormatting sqref="A242">
    <cfRule type="containsText" dxfId="1835" priority="11" operator="containsText" text="△">
      <formula>NOT(ISERROR(SEARCH("△",A242)))</formula>
    </cfRule>
  </conditionalFormatting>
  <conditionalFormatting sqref="A244">
    <cfRule type="containsText" dxfId="1834" priority="10" operator="containsText" text="△">
      <formula>NOT(ISERROR(SEARCH("△",A244)))</formula>
    </cfRule>
  </conditionalFormatting>
  <conditionalFormatting sqref="A246">
    <cfRule type="containsText" dxfId="1833" priority="9" operator="containsText" text="△">
      <formula>NOT(ISERROR(SEARCH("△",A246)))</formula>
    </cfRule>
  </conditionalFormatting>
  <conditionalFormatting sqref="A248">
    <cfRule type="containsText" dxfId="1832" priority="8" operator="containsText" text="△">
      <formula>NOT(ISERROR(SEARCH("△",A248)))</formula>
    </cfRule>
  </conditionalFormatting>
  <conditionalFormatting sqref="A250">
    <cfRule type="containsText" dxfId="1831" priority="7" operator="containsText" text="△">
      <formula>NOT(ISERROR(SEARCH("△",A250)))</formula>
    </cfRule>
  </conditionalFormatting>
  <conditionalFormatting sqref="A252">
    <cfRule type="containsText" dxfId="1830" priority="6" operator="containsText" text="△">
      <formula>NOT(ISERROR(SEARCH("△",A252)))</formula>
    </cfRule>
  </conditionalFormatting>
  <conditionalFormatting sqref="A254">
    <cfRule type="containsText" dxfId="1829" priority="5" operator="containsText" text="△">
      <formula>NOT(ISERROR(SEARCH("△",A254)))</formula>
    </cfRule>
  </conditionalFormatting>
  <conditionalFormatting sqref="A256">
    <cfRule type="containsText" dxfId="1828" priority="4" operator="containsText" text="△">
      <formula>NOT(ISERROR(SEARCH("△",A256)))</formula>
    </cfRule>
  </conditionalFormatting>
  <conditionalFormatting sqref="A258">
    <cfRule type="containsText" dxfId="1827" priority="3" operator="containsText" text="△">
      <formula>NOT(ISERROR(SEARCH("△",A258)))</formula>
    </cfRule>
  </conditionalFormatting>
  <conditionalFormatting sqref="A260">
    <cfRule type="containsText" dxfId="1826"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3D314D15-C623-49BB-BB4A-BE68A214F58B}">
          <x14:formula1>
            <xm:f>'Организационе јединице'!$B$3:$B$20</xm:f>
          </x14:formula1>
          <xm:sqref>C4:F4</xm:sqref>
        </x14:dataValidation>
        <x14:dataValidation type="list" allowBlank="1" showInputMessage="1" showErrorMessage="1" xr:uid="{685DAF0B-3EC2-4012-83A9-BC6E61B41D5E}">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C4331DEF-FB11-4742-8063-7DCBA710425A}">
          <x14:formula1>
            <xm:f>'Листа пословних процеса'!$C$7:$C$102</xm:f>
          </x14:formula1>
          <xm:sqref>C3:F3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25086-FBC8-4F94-8AA1-8E9BE12FC014}">
  <sheetPr codeName="Sheet18"/>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tSeKAXITCs0Lrn53AFdDZAUm4GKmFZbWC8kN3xUQwulHVXwqDUeXqWn3tYf7RVCS7f775Pjxuhwixq3W2j/HYg==" saltValue="L9z2/P9XwvV9kFbG7/9BZg==" spinCount="100000" sheet="1" formatCells="0" formatColumn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1825" priority="50" operator="containsText" text="Контрола">
      <formula>NOT(ISERROR(SEARCH("Контрола",A36)))</formula>
    </cfRule>
  </conditionalFormatting>
  <conditionalFormatting sqref="A37">
    <cfRule type="containsText" dxfId="1824" priority="64" operator="containsText" text="△">
      <formula>NOT(ISERROR(SEARCH("△",A37)))</formula>
    </cfRule>
  </conditionalFormatting>
  <conditionalFormatting sqref="A39">
    <cfRule type="containsText" dxfId="1823" priority="63" operator="containsText" text="△">
      <formula>NOT(ISERROR(SEARCH("△",A39)))</formula>
    </cfRule>
  </conditionalFormatting>
  <conditionalFormatting sqref="A41">
    <cfRule type="containsText" dxfId="1822" priority="62" operator="containsText" text="△">
      <formula>NOT(ISERROR(SEARCH("△",A41)))</formula>
    </cfRule>
  </conditionalFormatting>
  <conditionalFormatting sqref="A43">
    <cfRule type="containsText" dxfId="1821" priority="61" operator="containsText" text="△">
      <formula>NOT(ISERROR(SEARCH("△",A43)))</formula>
    </cfRule>
  </conditionalFormatting>
  <conditionalFormatting sqref="A45">
    <cfRule type="containsText" dxfId="1820" priority="60" operator="containsText" text="△">
      <formula>NOT(ISERROR(SEARCH("△",A45)))</formula>
    </cfRule>
  </conditionalFormatting>
  <conditionalFormatting sqref="A47">
    <cfRule type="containsText" dxfId="1819" priority="59" operator="containsText" text="△">
      <formula>NOT(ISERROR(SEARCH("△",A47)))</formula>
    </cfRule>
  </conditionalFormatting>
  <conditionalFormatting sqref="A49">
    <cfRule type="containsText" dxfId="1818" priority="58" operator="containsText" text="△">
      <formula>NOT(ISERROR(SEARCH("△",A49)))</formula>
    </cfRule>
  </conditionalFormatting>
  <conditionalFormatting sqref="A51">
    <cfRule type="containsText" dxfId="1817" priority="57" operator="containsText" text="△">
      <formula>NOT(ISERROR(SEARCH("△",A51)))</formula>
    </cfRule>
  </conditionalFormatting>
  <conditionalFormatting sqref="A53">
    <cfRule type="containsText" dxfId="1816" priority="56" operator="containsText" text="△">
      <formula>NOT(ISERROR(SEARCH("△",A53)))</formula>
    </cfRule>
  </conditionalFormatting>
  <conditionalFormatting sqref="A55">
    <cfRule type="containsText" dxfId="1815" priority="55" operator="containsText" text="△">
      <formula>NOT(ISERROR(SEARCH("△",A55)))</formula>
    </cfRule>
  </conditionalFormatting>
  <conditionalFormatting sqref="A57">
    <cfRule type="containsText" dxfId="1814" priority="54" operator="containsText" text="△">
      <formula>NOT(ISERROR(SEARCH("△",A57)))</formula>
    </cfRule>
  </conditionalFormatting>
  <conditionalFormatting sqref="A59">
    <cfRule type="containsText" dxfId="1813" priority="53" operator="containsText" text="△">
      <formula>NOT(ISERROR(SEARCH("△",A59)))</formula>
    </cfRule>
  </conditionalFormatting>
  <conditionalFormatting sqref="A61">
    <cfRule type="containsText" dxfId="1812" priority="52" operator="containsText" text="△">
      <formula>NOT(ISERROR(SEARCH("△",A61)))</formula>
    </cfRule>
  </conditionalFormatting>
  <conditionalFormatting sqref="A63">
    <cfRule type="containsText" dxfId="1811" priority="51" operator="containsText" text="△">
      <formula>NOT(ISERROR(SEARCH("△",A63)))</formula>
    </cfRule>
  </conditionalFormatting>
  <conditionalFormatting sqref="A65">
    <cfRule type="containsText" dxfId="1810" priority="49" operator="containsText" text="△">
      <formula>NOT(ISERROR(SEARCH("△",A65)))</formula>
    </cfRule>
  </conditionalFormatting>
  <conditionalFormatting sqref="A75:A104">
    <cfRule type="containsText" dxfId="1809" priority="66" operator="containsText" text="Контрола">
      <formula>NOT(ISERROR(SEARCH("Контрола",A75)))</formula>
    </cfRule>
  </conditionalFormatting>
  <conditionalFormatting sqref="A76">
    <cfRule type="containsText" dxfId="1808" priority="80" operator="containsText" text="△">
      <formula>NOT(ISERROR(SEARCH("△",A76)))</formula>
    </cfRule>
  </conditionalFormatting>
  <conditionalFormatting sqref="A78">
    <cfRule type="containsText" dxfId="1807" priority="79" operator="containsText" text="△">
      <formula>NOT(ISERROR(SEARCH("△",A78)))</formula>
    </cfRule>
  </conditionalFormatting>
  <conditionalFormatting sqref="A80">
    <cfRule type="containsText" dxfId="1806" priority="78" operator="containsText" text="△">
      <formula>NOT(ISERROR(SEARCH("△",A80)))</formula>
    </cfRule>
  </conditionalFormatting>
  <conditionalFormatting sqref="A82">
    <cfRule type="containsText" dxfId="1805" priority="77" operator="containsText" text="△">
      <formula>NOT(ISERROR(SEARCH("△",A82)))</formula>
    </cfRule>
  </conditionalFormatting>
  <conditionalFormatting sqref="A84">
    <cfRule type="containsText" dxfId="1804" priority="76" operator="containsText" text="△">
      <formula>NOT(ISERROR(SEARCH("△",A84)))</formula>
    </cfRule>
  </conditionalFormatting>
  <conditionalFormatting sqref="A86">
    <cfRule type="containsText" dxfId="1803" priority="75" operator="containsText" text="△">
      <formula>NOT(ISERROR(SEARCH("△",A86)))</formula>
    </cfRule>
  </conditionalFormatting>
  <conditionalFormatting sqref="A88">
    <cfRule type="containsText" dxfId="1802" priority="74" operator="containsText" text="△">
      <formula>NOT(ISERROR(SEARCH("△",A88)))</formula>
    </cfRule>
  </conditionalFormatting>
  <conditionalFormatting sqref="A90">
    <cfRule type="containsText" dxfId="1801" priority="73" operator="containsText" text="△">
      <formula>NOT(ISERROR(SEARCH("△",A90)))</formula>
    </cfRule>
  </conditionalFormatting>
  <conditionalFormatting sqref="A92">
    <cfRule type="containsText" dxfId="1800" priority="72" operator="containsText" text="△">
      <formula>NOT(ISERROR(SEARCH("△",A92)))</formula>
    </cfRule>
  </conditionalFormatting>
  <conditionalFormatting sqref="A94">
    <cfRule type="containsText" dxfId="1799" priority="71" operator="containsText" text="△">
      <formula>NOT(ISERROR(SEARCH("△",A94)))</formula>
    </cfRule>
  </conditionalFormatting>
  <conditionalFormatting sqref="A96">
    <cfRule type="containsText" dxfId="1798" priority="70" operator="containsText" text="△">
      <formula>NOT(ISERROR(SEARCH("△",A96)))</formula>
    </cfRule>
  </conditionalFormatting>
  <conditionalFormatting sqref="A98">
    <cfRule type="containsText" dxfId="1797" priority="69" operator="containsText" text="△">
      <formula>NOT(ISERROR(SEARCH("△",A98)))</formula>
    </cfRule>
  </conditionalFormatting>
  <conditionalFormatting sqref="A100">
    <cfRule type="containsText" dxfId="1796" priority="68" operator="containsText" text="△">
      <formula>NOT(ISERROR(SEARCH("△",A100)))</formula>
    </cfRule>
  </conditionalFormatting>
  <conditionalFormatting sqref="A102">
    <cfRule type="containsText" dxfId="1795" priority="67" operator="containsText" text="△">
      <formula>NOT(ISERROR(SEARCH("△",A102)))</formula>
    </cfRule>
  </conditionalFormatting>
  <conditionalFormatting sqref="A104">
    <cfRule type="containsText" dxfId="1794" priority="65" operator="containsText" text="△">
      <formula>NOT(ISERROR(SEARCH("△",A104)))</formula>
    </cfRule>
  </conditionalFormatting>
  <conditionalFormatting sqref="A114:A143">
    <cfRule type="containsText" dxfId="1793" priority="82" operator="containsText" text="Контрола">
      <formula>NOT(ISERROR(SEARCH("Контрола",A114)))</formula>
    </cfRule>
  </conditionalFormatting>
  <conditionalFormatting sqref="A115">
    <cfRule type="containsText" dxfId="1792" priority="96" operator="containsText" text="△">
      <formula>NOT(ISERROR(SEARCH("△",A115)))</formula>
    </cfRule>
  </conditionalFormatting>
  <conditionalFormatting sqref="A117">
    <cfRule type="containsText" dxfId="1791" priority="95" operator="containsText" text="△">
      <formula>NOT(ISERROR(SEARCH("△",A117)))</formula>
    </cfRule>
  </conditionalFormatting>
  <conditionalFormatting sqref="A119">
    <cfRule type="containsText" dxfId="1790" priority="94" operator="containsText" text="△">
      <formula>NOT(ISERROR(SEARCH("△",A119)))</formula>
    </cfRule>
  </conditionalFormatting>
  <conditionalFormatting sqref="A121">
    <cfRule type="containsText" dxfId="1789" priority="93" operator="containsText" text="△">
      <formula>NOT(ISERROR(SEARCH("△",A121)))</formula>
    </cfRule>
  </conditionalFormatting>
  <conditionalFormatting sqref="A123">
    <cfRule type="containsText" dxfId="1788" priority="92" operator="containsText" text="△">
      <formula>NOT(ISERROR(SEARCH("△",A123)))</formula>
    </cfRule>
  </conditionalFormatting>
  <conditionalFormatting sqref="A125">
    <cfRule type="containsText" dxfId="1787" priority="91" operator="containsText" text="△">
      <formula>NOT(ISERROR(SEARCH("△",A125)))</formula>
    </cfRule>
  </conditionalFormatting>
  <conditionalFormatting sqref="A127">
    <cfRule type="containsText" dxfId="1786" priority="90" operator="containsText" text="△">
      <formula>NOT(ISERROR(SEARCH("△",A127)))</formula>
    </cfRule>
  </conditionalFormatting>
  <conditionalFormatting sqref="A129">
    <cfRule type="containsText" dxfId="1785" priority="89" operator="containsText" text="△">
      <formula>NOT(ISERROR(SEARCH("△",A129)))</formula>
    </cfRule>
  </conditionalFormatting>
  <conditionalFormatting sqref="A131">
    <cfRule type="containsText" dxfId="1784" priority="88" operator="containsText" text="△">
      <formula>NOT(ISERROR(SEARCH("△",A131)))</formula>
    </cfRule>
  </conditionalFormatting>
  <conditionalFormatting sqref="A133">
    <cfRule type="containsText" dxfId="1783" priority="87" operator="containsText" text="△">
      <formula>NOT(ISERROR(SEARCH("△",A133)))</formula>
    </cfRule>
  </conditionalFormatting>
  <conditionalFormatting sqref="A135">
    <cfRule type="containsText" dxfId="1782" priority="86" operator="containsText" text="△">
      <formula>NOT(ISERROR(SEARCH("△",A135)))</formula>
    </cfRule>
  </conditionalFormatting>
  <conditionalFormatting sqref="A137">
    <cfRule type="containsText" dxfId="1781" priority="85" operator="containsText" text="△">
      <formula>NOT(ISERROR(SEARCH("△",A137)))</formula>
    </cfRule>
  </conditionalFormatting>
  <conditionalFormatting sqref="A139">
    <cfRule type="containsText" dxfId="1780" priority="84" operator="containsText" text="△">
      <formula>NOT(ISERROR(SEARCH("△",A139)))</formula>
    </cfRule>
  </conditionalFormatting>
  <conditionalFormatting sqref="A141">
    <cfRule type="containsText" dxfId="1779" priority="83" operator="containsText" text="△">
      <formula>NOT(ISERROR(SEARCH("△",A141)))</formula>
    </cfRule>
  </conditionalFormatting>
  <conditionalFormatting sqref="A143">
    <cfRule type="containsText" dxfId="1778" priority="81" operator="containsText" text="△">
      <formula>NOT(ISERROR(SEARCH("△",A143)))</formula>
    </cfRule>
  </conditionalFormatting>
  <conditionalFormatting sqref="A153:A182">
    <cfRule type="containsText" dxfId="1777" priority="34" operator="containsText" text="Контрола">
      <formula>NOT(ISERROR(SEARCH("Контрола",A153)))</formula>
    </cfRule>
  </conditionalFormatting>
  <conditionalFormatting sqref="A154">
    <cfRule type="containsText" dxfId="1776" priority="48" operator="containsText" text="△">
      <formula>NOT(ISERROR(SEARCH("△",A154)))</formula>
    </cfRule>
  </conditionalFormatting>
  <conditionalFormatting sqref="A156">
    <cfRule type="containsText" dxfId="1775" priority="47" operator="containsText" text="△">
      <formula>NOT(ISERROR(SEARCH("△",A156)))</formula>
    </cfRule>
  </conditionalFormatting>
  <conditionalFormatting sqref="A158">
    <cfRule type="containsText" dxfId="1774" priority="46" operator="containsText" text="△">
      <formula>NOT(ISERROR(SEARCH("△",A158)))</formula>
    </cfRule>
  </conditionalFormatting>
  <conditionalFormatting sqref="A160">
    <cfRule type="containsText" dxfId="1773" priority="45" operator="containsText" text="△">
      <formula>NOT(ISERROR(SEARCH("△",A160)))</formula>
    </cfRule>
  </conditionalFormatting>
  <conditionalFormatting sqref="A162">
    <cfRule type="containsText" dxfId="1772" priority="44" operator="containsText" text="△">
      <formula>NOT(ISERROR(SEARCH("△",A162)))</formula>
    </cfRule>
  </conditionalFormatting>
  <conditionalFormatting sqref="A164">
    <cfRule type="containsText" dxfId="1771" priority="43" operator="containsText" text="△">
      <formula>NOT(ISERROR(SEARCH("△",A164)))</formula>
    </cfRule>
  </conditionalFormatting>
  <conditionalFormatting sqref="A166">
    <cfRule type="containsText" dxfId="1770" priority="42" operator="containsText" text="△">
      <formula>NOT(ISERROR(SEARCH("△",A166)))</formula>
    </cfRule>
  </conditionalFormatting>
  <conditionalFormatting sqref="A168">
    <cfRule type="containsText" dxfId="1769" priority="41" operator="containsText" text="△">
      <formula>NOT(ISERROR(SEARCH("△",A168)))</formula>
    </cfRule>
  </conditionalFormatting>
  <conditionalFormatting sqref="A170">
    <cfRule type="containsText" dxfId="1768" priority="40" operator="containsText" text="△">
      <formula>NOT(ISERROR(SEARCH("△",A170)))</formula>
    </cfRule>
  </conditionalFormatting>
  <conditionalFormatting sqref="A172">
    <cfRule type="containsText" dxfId="1767" priority="39" operator="containsText" text="△">
      <formula>NOT(ISERROR(SEARCH("△",A172)))</formula>
    </cfRule>
  </conditionalFormatting>
  <conditionalFormatting sqref="A174">
    <cfRule type="containsText" dxfId="1766" priority="38" operator="containsText" text="△">
      <formula>NOT(ISERROR(SEARCH("△",A174)))</formula>
    </cfRule>
  </conditionalFormatting>
  <conditionalFormatting sqref="A176">
    <cfRule type="containsText" dxfId="1765" priority="37" operator="containsText" text="△">
      <formula>NOT(ISERROR(SEARCH("△",A176)))</formula>
    </cfRule>
  </conditionalFormatting>
  <conditionalFormatting sqref="A178">
    <cfRule type="containsText" dxfId="1764" priority="36" operator="containsText" text="△">
      <formula>NOT(ISERROR(SEARCH("△",A178)))</formula>
    </cfRule>
  </conditionalFormatting>
  <conditionalFormatting sqref="A180">
    <cfRule type="containsText" dxfId="1763" priority="35" operator="containsText" text="△">
      <formula>NOT(ISERROR(SEARCH("△",A180)))</formula>
    </cfRule>
  </conditionalFormatting>
  <conditionalFormatting sqref="A182">
    <cfRule type="containsText" dxfId="1762" priority="33" operator="containsText" text="△">
      <formula>NOT(ISERROR(SEARCH("△",A182)))</formula>
    </cfRule>
  </conditionalFormatting>
  <conditionalFormatting sqref="A192:A221">
    <cfRule type="containsText" dxfId="1761" priority="18" operator="containsText" text="Контрола">
      <formula>NOT(ISERROR(SEARCH("Контрола",A192)))</formula>
    </cfRule>
  </conditionalFormatting>
  <conditionalFormatting sqref="A193">
    <cfRule type="containsText" dxfId="1760" priority="32" operator="containsText" text="△">
      <formula>NOT(ISERROR(SEARCH("△",A193)))</formula>
    </cfRule>
  </conditionalFormatting>
  <conditionalFormatting sqref="A195">
    <cfRule type="containsText" dxfId="1759" priority="31" operator="containsText" text="△">
      <formula>NOT(ISERROR(SEARCH("△",A195)))</formula>
    </cfRule>
  </conditionalFormatting>
  <conditionalFormatting sqref="A197">
    <cfRule type="containsText" dxfId="1758" priority="30" operator="containsText" text="△">
      <formula>NOT(ISERROR(SEARCH("△",A197)))</formula>
    </cfRule>
  </conditionalFormatting>
  <conditionalFormatting sqref="A199">
    <cfRule type="containsText" dxfId="1757" priority="29" operator="containsText" text="△">
      <formula>NOT(ISERROR(SEARCH("△",A199)))</formula>
    </cfRule>
  </conditionalFormatting>
  <conditionalFormatting sqref="A201">
    <cfRule type="containsText" dxfId="1756" priority="28" operator="containsText" text="△">
      <formula>NOT(ISERROR(SEARCH("△",A201)))</formula>
    </cfRule>
  </conditionalFormatting>
  <conditionalFormatting sqref="A203">
    <cfRule type="containsText" dxfId="1755" priority="27" operator="containsText" text="△">
      <formula>NOT(ISERROR(SEARCH("△",A203)))</formula>
    </cfRule>
  </conditionalFormatting>
  <conditionalFormatting sqref="A205">
    <cfRule type="containsText" dxfId="1754" priority="26" operator="containsText" text="△">
      <formula>NOT(ISERROR(SEARCH("△",A205)))</formula>
    </cfRule>
  </conditionalFormatting>
  <conditionalFormatting sqref="A207">
    <cfRule type="containsText" dxfId="1753" priority="25" operator="containsText" text="△">
      <formula>NOT(ISERROR(SEARCH("△",A207)))</formula>
    </cfRule>
  </conditionalFormatting>
  <conditionalFormatting sqref="A209">
    <cfRule type="containsText" dxfId="1752" priority="24" operator="containsText" text="△">
      <formula>NOT(ISERROR(SEARCH("△",A209)))</formula>
    </cfRule>
  </conditionalFormatting>
  <conditionalFormatting sqref="A211">
    <cfRule type="containsText" dxfId="1751" priority="23" operator="containsText" text="△">
      <formula>NOT(ISERROR(SEARCH("△",A211)))</formula>
    </cfRule>
  </conditionalFormatting>
  <conditionalFormatting sqref="A213">
    <cfRule type="containsText" dxfId="1750" priority="22" operator="containsText" text="△">
      <formula>NOT(ISERROR(SEARCH("△",A213)))</formula>
    </cfRule>
  </conditionalFormatting>
  <conditionalFormatting sqref="A215">
    <cfRule type="containsText" dxfId="1749" priority="21" operator="containsText" text="△">
      <formula>NOT(ISERROR(SEARCH("△",A215)))</formula>
    </cfRule>
  </conditionalFormatting>
  <conditionalFormatting sqref="A217">
    <cfRule type="containsText" dxfId="1748" priority="20" operator="containsText" text="△">
      <formula>NOT(ISERROR(SEARCH("△",A217)))</formula>
    </cfRule>
  </conditionalFormatting>
  <conditionalFormatting sqref="A219">
    <cfRule type="containsText" dxfId="1747" priority="19" operator="containsText" text="△">
      <formula>NOT(ISERROR(SEARCH("△",A219)))</formula>
    </cfRule>
  </conditionalFormatting>
  <conditionalFormatting sqref="A221">
    <cfRule type="containsText" dxfId="1746" priority="17" operator="containsText" text="△">
      <formula>NOT(ISERROR(SEARCH("△",A221)))</formula>
    </cfRule>
  </conditionalFormatting>
  <conditionalFormatting sqref="A231:A260">
    <cfRule type="containsText" dxfId="1745" priority="2" operator="containsText" text="Контрола">
      <formula>NOT(ISERROR(SEARCH("Контрола",A231)))</formula>
    </cfRule>
  </conditionalFormatting>
  <conditionalFormatting sqref="A232">
    <cfRule type="containsText" dxfId="1744" priority="16" operator="containsText" text="△">
      <formula>NOT(ISERROR(SEARCH("△",A232)))</formula>
    </cfRule>
  </conditionalFormatting>
  <conditionalFormatting sqref="A234">
    <cfRule type="containsText" dxfId="1743" priority="15" operator="containsText" text="△">
      <formula>NOT(ISERROR(SEARCH("△",A234)))</formula>
    </cfRule>
  </conditionalFormatting>
  <conditionalFormatting sqref="A236">
    <cfRule type="containsText" dxfId="1742" priority="14" operator="containsText" text="△">
      <formula>NOT(ISERROR(SEARCH("△",A236)))</formula>
    </cfRule>
  </conditionalFormatting>
  <conditionalFormatting sqref="A238">
    <cfRule type="containsText" dxfId="1741" priority="13" operator="containsText" text="△">
      <formula>NOT(ISERROR(SEARCH("△",A238)))</formula>
    </cfRule>
  </conditionalFormatting>
  <conditionalFormatting sqref="A240">
    <cfRule type="containsText" dxfId="1740" priority="12" operator="containsText" text="△">
      <formula>NOT(ISERROR(SEARCH("△",A240)))</formula>
    </cfRule>
  </conditionalFormatting>
  <conditionalFormatting sqref="A242">
    <cfRule type="containsText" dxfId="1739" priority="11" operator="containsText" text="△">
      <formula>NOT(ISERROR(SEARCH("△",A242)))</formula>
    </cfRule>
  </conditionalFormatting>
  <conditionalFormatting sqref="A244">
    <cfRule type="containsText" dxfId="1738" priority="10" operator="containsText" text="△">
      <formula>NOT(ISERROR(SEARCH("△",A244)))</formula>
    </cfRule>
  </conditionalFormatting>
  <conditionalFormatting sqref="A246">
    <cfRule type="containsText" dxfId="1737" priority="9" operator="containsText" text="△">
      <formula>NOT(ISERROR(SEARCH("△",A246)))</formula>
    </cfRule>
  </conditionalFormatting>
  <conditionalFormatting sqref="A248">
    <cfRule type="containsText" dxfId="1736" priority="8" operator="containsText" text="△">
      <formula>NOT(ISERROR(SEARCH("△",A248)))</formula>
    </cfRule>
  </conditionalFormatting>
  <conditionalFormatting sqref="A250">
    <cfRule type="containsText" dxfId="1735" priority="7" operator="containsText" text="△">
      <formula>NOT(ISERROR(SEARCH("△",A250)))</formula>
    </cfRule>
  </conditionalFormatting>
  <conditionalFormatting sqref="A252">
    <cfRule type="containsText" dxfId="1734" priority="6" operator="containsText" text="△">
      <formula>NOT(ISERROR(SEARCH("△",A252)))</formula>
    </cfRule>
  </conditionalFormatting>
  <conditionalFormatting sqref="A254">
    <cfRule type="containsText" dxfId="1733" priority="5" operator="containsText" text="△">
      <formula>NOT(ISERROR(SEARCH("△",A254)))</formula>
    </cfRule>
  </conditionalFormatting>
  <conditionalFormatting sqref="A256">
    <cfRule type="containsText" dxfId="1732" priority="4" operator="containsText" text="△">
      <formula>NOT(ISERROR(SEARCH("△",A256)))</formula>
    </cfRule>
  </conditionalFormatting>
  <conditionalFormatting sqref="A258">
    <cfRule type="containsText" dxfId="1731" priority="3" operator="containsText" text="△">
      <formula>NOT(ISERROR(SEARCH("△",A258)))</formula>
    </cfRule>
  </conditionalFormatting>
  <conditionalFormatting sqref="A260">
    <cfRule type="containsText" dxfId="1730"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A25AD25-D1F9-4788-9406-AA8A1F8D5B35}">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60A5BAA9-0CA9-47ED-A41D-9FEFE2046B36}">
          <x14:formula1>
            <xm:f>'Организационе јединице'!$B$3:$B$20</xm:f>
          </x14:formula1>
          <xm:sqref>C4:F4</xm:sqref>
        </x14:dataValidation>
        <x14:dataValidation type="list" allowBlank="1" showInputMessage="1" showErrorMessage="1" xr:uid="{D6832BE5-F222-4ED1-9F88-A0BE61A87013}">
          <x14:formula1>
            <xm:f>'Листа пословних процеса'!$C$7:$C$102</xm:f>
          </x14:formula1>
          <xm:sqref>C3:F3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26322-08CA-4396-A13F-2813B9158C09}">
  <sheetPr codeName="Sheet19"/>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hfoFNNgoX/D4ZuQMWUumZco0+bx3M1ZvGcr2pCfYN6sckAaRyEgDRnbvk78uOVQ4A+7jxNCe323nZxAs9QA/UA==" saltValue="EvGf8asH00ijiSWWVAILeQ==" spinCount="100000" sheet="1" formatCells="0" formatColumn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1729" priority="50" operator="containsText" text="Контрола">
      <formula>NOT(ISERROR(SEARCH("Контрола",A36)))</formula>
    </cfRule>
  </conditionalFormatting>
  <conditionalFormatting sqref="A37">
    <cfRule type="containsText" dxfId="1728" priority="64" operator="containsText" text="△">
      <formula>NOT(ISERROR(SEARCH("△",A37)))</formula>
    </cfRule>
  </conditionalFormatting>
  <conditionalFormatting sqref="A39">
    <cfRule type="containsText" dxfId="1727" priority="63" operator="containsText" text="△">
      <formula>NOT(ISERROR(SEARCH("△",A39)))</formula>
    </cfRule>
  </conditionalFormatting>
  <conditionalFormatting sqref="A41">
    <cfRule type="containsText" dxfId="1726" priority="62" operator="containsText" text="△">
      <formula>NOT(ISERROR(SEARCH("△",A41)))</formula>
    </cfRule>
  </conditionalFormatting>
  <conditionalFormatting sqref="A43">
    <cfRule type="containsText" dxfId="1725" priority="61" operator="containsText" text="△">
      <formula>NOT(ISERROR(SEARCH("△",A43)))</formula>
    </cfRule>
  </conditionalFormatting>
  <conditionalFormatting sqref="A45">
    <cfRule type="containsText" dxfId="1724" priority="60" operator="containsText" text="△">
      <formula>NOT(ISERROR(SEARCH("△",A45)))</formula>
    </cfRule>
  </conditionalFormatting>
  <conditionalFormatting sqref="A47">
    <cfRule type="containsText" dxfId="1723" priority="59" operator="containsText" text="△">
      <formula>NOT(ISERROR(SEARCH("△",A47)))</formula>
    </cfRule>
  </conditionalFormatting>
  <conditionalFormatting sqref="A49">
    <cfRule type="containsText" dxfId="1722" priority="58" operator="containsText" text="△">
      <formula>NOT(ISERROR(SEARCH("△",A49)))</formula>
    </cfRule>
  </conditionalFormatting>
  <conditionalFormatting sqref="A51">
    <cfRule type="containsText" dxfId="1721" priority="57" operator="containsText" text="△">
      <formula>NOT(ISERROR(SEARCH("△",A51)))</formula>
    </cfRule>
  </conditionalFormatting>
  <conditionalFormatting sqref="A53">
    <cfRule type="containsText" dxfId="1720" priority="56" operator="containsText" text="△">
      <formula>NOT(ISERROR(SEARCH("△",A53)))</formula>
    </cfRule>
  </conditionalFormatting>
  <conditionalFormatting sqref="A55">
    <cfRule type="containsText" dxfId="1719" priority="55" operator="containsText" text="△">
      <formula>NOT(ISERROR(SEARCH("△",A55)))</formula>
    </cfRule>
  </conditionalFormatting>
  <conditionalFormatting sqref="A57">
    <cfRule type="containsText" dxfId="1718" priority="54" operator="containsText" text="△">
      <formula>NOT(ISERROR(SEARCH("△",A57)))</formula>
    </cfRule>
  </conditionalFormatting>
  <conditionalFormatting sqref="A59">
    <cfRule type="containsText" dxfId="1717" priority="53" operator="containsText" text="△">
      <formula>NOT(ISERROR(SEARCH("△",A59)))</formula>
    </cfRule>
  </conditionalFormatting>
  <conditionalFormatting sqref="A61">
    <cfRule type="containsText" dxfId="1716" priority="52" operator="containsText" text="△">
      <formula>NOT(ISERROR(SEARCH("△",A61)))</formula>
    </cfRule>
  </conditionalFormatting>
  <conditionalFormatting sqref="A63">
    <cfRule type="containsText" dxfId="1715" priority="51" operator="containsText" text="△">
      <formula>NOT(ISERROR(SEARCH("△",A63)))</formula>
    </cfRule>
  </conditionalFormatting>
  <conditionalFormatting sqref="A65">
    <cfRule type="containsText" dxfId="1714" priority="49" operator="containsText" text="△">
      <formula>NOT(ISERROR(SEARCH("△",A65)))</formula>
    </cfRule>
  </conditionalFormatting>
  <conditionalFormatting sqref="A75:A104">
    <cfRule type="containsText" dxfId="1713" priority="66" operator="containsText" text="Контрола">
      <formula>NOT(ISERROR(SEARCH("Контрола",A75)))</formula>
    </cfRule>
  </conditionalFormatting>
  <conditionalFormatting sqref="A76">
    <cfRule type="containsText" dxfId="1712" priority="80" operator="containsText" text="△">
      <formula>NOT(ISERROR(SEARCH("△",A76)))</formula>
    </cfRule>
  </conditionalFormatting>
  <conditionalFormatting sqref="A78">
    <cfRule type="containsText" dxfId="1711" priority="79" operator="containsText" text="△">
      <formula>NOT(ISERROR(SEARCH("△",A78)))</formula>
    </cfRule>
  </conditionalFormatting>
  <conditionalFormatting sqref="A80">
    <cfRule type="containsText" dxfId="1710" priority="78" operator="containsText" text="△">
      <formula>NOT(ISERROR(SEARCH("△",A80)))</formula>
    </cfRule>
  </conditionalFormatting>
  <conditionalFormatting sqref="A82">
    <cfRule type="containsText" dxfId="1709" priority="77" operator="containsText" text="△">
      <formula>NOT(ISERROR(SEARCH("△",A82)))</formula>
    </cfRule>
  </conditionalFormatting>
  <conditionalFormatting sqref="A84">
    <cfRule type="containsText" dxfId="1708" priority="76" operator="containsText" text="△">
      <formula>NOT(ISERROR(SEARCH("△",A84)))</formula>
    </cfRule>
  </conditionalFormatting>
  <conditionalFormatting sqref="A86">
    <cfRule type="containsText" dxfId="1707" priority="75" operator="containsText" text="△">
      <formula>NOT(ISERROR(SEARCH("△",A86)))</formula>
    </cfRule>
  </conditionalFormatting>
  <conditionalFormatting sqref="A88">
    <cfRule type="containsText" dxfId="1706" priority="74" operator="containsText" text="△">
      <formula>NOT(ISERROR(SEARCH("△",A88)))</formula>
    </cfRule>
  </conditionalFormatting>
  <conditionalFormatting sqref="A90">
    <cfRule type="containsText" dxfId="1705" priority="73" operator="containsText" text="△">
      <formula>NOT(ISERROR(SEARCH("△",A90)))</formula>
    </cfRule>
  </conditionalFormatting>
  <conditionalFormatting sqref="A92">
    <cfRule type="containsText" dxfId="1704" priority="72" operator="containsText" text="△">
      <formula>NOT(ISERROR(SEARCH("△",A92)))</formula>
    </cfRule>
  </conditionalFormatting>
  <conditionalFormatting sqref="A94">
    <cfRule type="containsText" dxfId="1703" priority="71" operator="containsText" text="△">
      <formula>NOT(ISERROR(SEARCH("△",A94)))</formula>
    </cfRule>
  </conditionalFormatting>
  <conditionalFormatting sqref="A96">
    <cfRule type="containsText" dxfId="1702" priority="70" operator="containsText" text="△">
      <formula>NOT(ISERROR(SEARCH("△",A96)))</formula>
    </cfRule>
  </conditionalFormatting>
  <conditionalFormatting sqref="A98">
    <cfRule type="containsText" dxfId="1701" priority="69" operator="containsText" text="△">
      <formula>NOT(ISERROR(SEARCH("△",A98)))</formula>
    </cfRule>
  </conditionalFormatting>
  <conditionalFormatting sqref="A100">
    <cfRule type="containsText" dxfId="1700" priority="68" operator="containsText" text="△">
      <formula>NOT(ISERROR(SEARCH("△",A100)))</formula>
    </cfRule>
  </conditionalFormatting>
  <conditionalFormatting sqref="A102">
    <cfRule type="containsText" dxfId="1699" priority="67" operator="containsText" text="△">
      <formula>NOT(ISERROR(SEARCH("△",A102)))</formula>
    </cfRule>
  </conditionalFormatting>
  <conditionalFormatting sqref="A104">
    <cfRule type="containsText" dxfId="1698" priority="65" operator="containsText" text="△">
      <formula>NOT(ISERROR(SEARCH("△",A104)))</formula>
    </cfRule>
  </conditionalFormatting>
  <conditionalFormatting sqref="A114:A143">
    <cfRule type="containsText" dxfId="1697" priority="82" operator="containsText" text="Контрола">
      <formula>NOT(ISERROR(SEARCH("Контрола",A114)))</formula>
    </cfRule>
  </conditionalFormatting>
  <conditionalFormatting sqref="A115">
    <cfRule type="containsText" dxfId="1696" priority="96" operator="containsText" text="△">
      <formula>NOT(ISERROR(SEARCH("△",A115)))</formula>
    </cfRule>
  </conditionalFormatting>
  <conditionalFormatting sqref="A117">
    <cfRule type="containsText" dxfId="1695" priority="95" operator="containsText" text="△">
      <formula>NOT(ISERROR(SEARCH("△",A117)))</formula>
    </cfRule>
  </conditionalFormatting>
  <conditionalFormatting sqref="A119">
    <cfRule type="containsText" dxfId="1694" priority="94" operator="containsText" text="△">
      <formula>NOT(ISERROR(SEARCH("△",A119)))</formula>
    </cfRule>
  </conditionalFormatting>
  <conditionalFormatting sqref="A121">
    <cfRule type="containsText" dxfId="1693" priority="93" operator="containsText" text="△">
      <formula>NOT(ISERROR(SEARCH("△",A121)))</formula>
    </cfRule>
  </conditionalFormatting>
  <conditionalFormatting sqref="A123">
    <cfRule type="containsText" dxfId="1692" priority="92" operator="containsText" text="△">
      <formula>NOT(ISERROR(SEARCH("△",A123)))</formula>
    </cfRule>
  </conditionalFormatting>
  <conditionalFormatting sqref="A125">
    <cfRule type="containsText" dxfId="1691" priority="91" operator="containsText" text="△">
      <formula>NOT(ISERROR(SEARCH("△",A125)))</formula>
    </cfRule>
  </conditionalFormatting>
  <conditionalFormatting sqref="A127">
    <cfRule type="containsText" dxfId="1690" priority="90" operator="containsText" text="△">
      <formula>NOT(ISERROR(SEARCH("△",A127)))</formula>
    </cfRule>
  </conditionalFormatting>
  <conditionalFormatting sqref="A129">
    <cfRule type="containsText" dxfId="1689" priority="89" operator="containsText" text="△">
      <formula>NOT(ISERROR(SEARCH("△",A129)))</formula>
    </cfRule>
  </conditionalFormatting>
  <conditionalFormatting sqref="A131">
    <cfRule type="containsText" dxfId="1688" priority="88" operator="containsText" text="△">
      <formula>NOT(ISERROR(SEARCH("△",A131)))</formula>
    </cfRule>
  </conditionalFormatting>
  <conditionalFormatting sqref="A133">
    <cfRule type="containsText" dxfId="1687" priority="87" operator="containsText" text="△">
      <formula>NOT(ISERROR(SEARCH("△",A133)))</formula>
    </cfRule>
  </conditionalFormatting>
  <conditionalFormatting sqref="A135">
    <cfRule type="containsText" dxfId="1686" priority="86" operator="containsText" text="△">
      <formula>NOT(ISERROR(SEARCH("△",A135)))</formula>
    </cfRule>
  </conditionalFormatting>
  <conditionalFormatting sqref="A137">
    <cfRule type="containsText" dxfId="1685" priority="85" operator="containsText" text="△">
      <formula>NOT(ISERROR(SEARCH("△",A137)))</formula>
    </cfRule>
  </conditionalFormatting>
  <conditionalFormatting sqref="A139">
    <cfRule type="containsText" dxfId="1684" priority="84" operator="containsText" text="△">
      <formula>NOT(ISERROR(SEARCH("△",A139)))</formula>
    </cfRule>
  </conditionalFormatting>
  <conditionalFormatting sqref="A141">
    <cfRule type="containsText" dxfId="1683" priority="83" operator="containsText" text="△">
      <formula>NOT(ISERROR(SEARCH("△",A141)))</formula>
    </cfRule>
  </conditionalFormatting>
  <conditionalFormatting sqref="A143">
    <cfRule type="containsText" dxfId="1682" priority="81" operator="containsText" text="△">
      <formula>NOT(ISERROR(SEARCH("△",A143)))</formula>
    </cfRule>
  </conditionalFormatting>
  <conditionalFormatting sqref="A153:A182">
    <cfRule type="containsText" dxfId="1681" priority="34" operator="containsText" text="Контрола">
      <formula>NOT(ISERROR(SEARCH("Контрола",A153)))</formula>
    </cfRule>
  </conditionalFormatting>
  <conditionalFormatting sqref="A154">
    <cfRule type="containsText" dxfId="1680" priority="48" operator="containsText" text="△">
      <formula>NOT(ISERROR(SEARCH("△",A154)))</formula>
    </cfRule>
  </conditionalFormatting>
  <conditionalFormatting sqref="A156">
    <cfRule type="containsText" dxfId="1679" priority="47" operator="containsText" text="△">
      <formula>NOT(ISERROR(SEARCH("△",A156)))</formula>
    </cfRule>
  </conditionalFormatting>
  <conditionalFormatting sqref="A158">
    <cfRule type="containsText" dxfId="1678" priority="46" operator="containsText" text="△">
      <formula>NOT(ISERROR(SEARCH("△",A158)))</formula>
    </cfRule>
  </conditionalFormatting>
  <conditionalFormatting sqref="A160">
    <cfRule type="containsText" dxfId="1677" priority="45" operator="containsText" text="△">
      <formula>NOT(ISERROR(SEARCH("△",A160)))</formula>
    </cfRule>
  </conditionalFormatting>
  <conditionalFormatting sqref="A162">
    <cfRule type="containsText" dxfId="1676" priority="44" operator="containsText" text="△">
      <formula>NOT(ISERROR(SEARCH("△",A162)))</formula>
    </cfRule>
  </conditionalFormatting>
  <conditionalFormatting sqref="A164">
    <cfRule type="containsText" dxfId="1675" priority="43" operator="containsText" text="△">
      <formula>NOT(ISERROR(SEARCH("△",A164)))</formula>
    </cfRule>
  </conditionalFormatting>
  <conditionalFormatting sqref="A166">
    <cfRule type="containsText" dxfId="1674" priority="42" operator="containsText" text="△">
      <formula>NOT(ISERROR(SEARCH("△",A166)))</formula>
    </cfRule>
  </conditionalFormatting>
  <conditionalFormatting sqref="A168">
    <cfRule type="containsText" dxfId="1673" priority="41" operator="containsText" text="△">
      <formula>NOT(ISERROR(SEARCH("△",A168)))</formula>
    </cfRule>
  </conditionalFormatting>
  <conditionalFormatting sqref="A170">
    <cfRule type="containsText" dxfId="1672" priority="40" operator="containsText" text="△">
      <formula>NOT(ISERROR(SEARCH("△",A170)))</formula>
    </cfRule>
  </conditionalFormatting>
  <conditionalFormatting sqref="A172">
    <cfRule type="containsText" dxfId="1671" priority="39" operator="containsText" text="△">
      <formula>NOT(ISERROR(SEARCH("△",A172)))</formula>
    </cfRule>
  </conditionalFormatting>
  <conditionalFormatting sqref="A174">
    <cfRule type="containsText" dxfId="1670" priority="38" operator="containsText" text="△">
      <formula>NOT(ISERROR(SEARCH("△",A174)))</formula>
    </cfRule>
  </conditionalFormatting>
  <conditionalFormatting sqref="A176">
    <cfRule type="containsText" dxfId="1669" priority="37" operator="containsText" text="△">
      <formula>NOT(ISERROR(SEARCH("△",A176)))</formula>
    </cfRule>
  </conditionalFormatting>
  <conditionalFormatting sqref="A178">
    <cfRule type="containsText" dxfId="1668" priority="36" operator="containsText" text="△">
      <formula>NOT(ISERROR(SEARCH("△",A178)))</formula>
    </cfRule>
  </conditionalFormatting>
  <conditionalFormatting sqref="A180">
    <cfRule type="containsText" dxfId="1667" priority="35" operator="containsText" text="△">
      <formula>NOT(ISERROR(SEARCH("△",A180)))</formula>
    </cfRule>
  </conditionalFormatting>
  <conditionalFormatting sqref="A182">
    <cfRule type="containsText" dxfId="1666" priority="33" operator="containsText" text="△">
      <formula>NOT(ISERROR(SEARCH("△",A182)))</formula>
    </cfRule>
  </conditionalFormatting>
  <conditionalFormatting sqref="A192:A221">
    <cfRule type="containsText" dxfId="1665" priority="18" operator="containsText" text="Контрола">
      <formula>NOT(ISERROR(SEARCH("Контрола",A192)))</formula>
    </cfRule>
  </conditionalFormatting>
  <conditionalFormatting sqref="A193">
    <cfRule type="containsText" dxfId="1664" priority="32" operator="containsText" text="△">
      <formula>NOT(ISERROR(SEARCH("△",A193)))</formula>
    </cfRule>
  </conditionalFormatting>
  <conditionalFormatting sqref="A195">
    <cfRule type="containsText" dxfId="1663" priority="31" operator="containsText" text="△">
      <formula>NOT(ISERROR(SEARCH("△",A195)))</formula>
    </cfRule>
  </conditionalFormatting>
  <conditionalFormatting sqref="A197">
    <cfRule type="containsText" dxfId="1662" priority="30" operator="containsText" text="△">
      <formula>NOT(ISERROR(SEARCH("△",A197)))</formula>
    </cfRule>
  </conditionalFormatting>
  <conditionalFormatting sqref="A199">
    <cfRule type="containsText" dxfId="1661" priority="29" operator="containsText" text="△">
      <formula>NOT(ISERROR(SEARCH("△",A199)))</formula>
    </cfRule>
  </conditionalFormatting>
  <conditionalFormatting sqref="A201">
    <cfRule type="containsText" dxfId="1660" priority="28" operator="containsText" text="△">
      <formula>NOT(ISERROR(SEARCH("△",A201)))</formula>
    </cfRule>
  </conditionalFormatting>
  <conditionalFormatting sqref="A203">
    <cfRule type="containsText" dxfId="1659" priority="27" operator="containsText" text="△">
      <formula>NOT(ISERROR(SEARCH("△",A203)))</formula>
    </cfRule>
  </conditionalFormatting>
  <conditionalFormatting sqref="A205">
    <cfRule type="containsText" dxfId="1658" priority="26" operator="containsText" text="△">
      <formula>NOT(ISERROR(SEARCH("△",A205)))</formula>
    </cfRule>
  </conditionalFormatting>
  <conditionalFormatting sqref="A207">
    <cfRule type="containsText" dxfId="1657" priority="25" operator="containsText" text="△">
      <formula>NOT(ISERROR(SEARCH("△",A207)))</formula>
    </cfRule>
  </conditionalFormatting>
  <conditionalFormatting sqref="A209">
    <cfRule type="containsText" dxfId="1656" priority="24" operator="containsText" text="△">
      <formula>NOT(ISERROR(SEARCH("△",A209)))</formula>
    </cfRule>
  </conditionalFormatting>
  <conditionalFormatting sqref="A211">
    <cfRule type="containsText" dxfId="1655" priority="23" operator="containsText" text="△">
      <formula>NOT(ISERROR(SEARCH("△",A211)))</formula>
    </cfRule>
  </conditionalFormatting>
  <conditionalFormatting sqref="A213">
    <cfRule type="containsText" dxfId="1654" priority="22" operator="containsText" text="△">
      <formula>NOT(ISERROR(SEARCH("△",A213)))</formula>
    </cfRule>
  </conditionalFormatting>
  <conditionalFormatting sqref="A215">
    <cfRule type="containsText" dxfId="1653" priority="21" operator="containsText" text="△">
      <formula>NOT(ISERROR(SEARCH("△",A215)))</formula>
    </cfRule>
  </conditionalFormatting>
  <conditionalFormatting sqref="A217">
    <cfRule type="containsText" dxfId="1652" priority="20" operator="containsText" text="△">
      <formula>NOT(ISERROR(SEARCH("△",A217)))</formula>
    </cfRule>
  </conditionalFormatting>
  <conditionalFormatting sqref="A219">
    <cfRule type="containsText" dxfId="1651" priority="19" operator="containsText" text="△">
      <formula>NOT(ISERROR(SEARCH("△",A219)))</formula>
    </cfRule>
  </conditionalFormatting>
  <conditionalFormatting sqref="A221">
    <cfRule type="containsText" dxfId="1650" priority="17" operator="containsText" text="△">
      <formula>NOT(ISERROR(SEARCH("△",A221)))</formula>
    </cfRule>
  </conditionalFormatting>
  <conditionalFormatting sqref="A231:A260">
    <cfRule type="containsText" dxfId="1649" priority="2" operator="containsText" text="Контрола">
      <formula>NOT(ISERROR(SEARCH("Контрола",A231)))</formula>
    </cfRule>
  </conditionalFormatting>
  <conditionalFormatting sqref="A232">
    <cfRule type="containsText" dxfId="1648" priority="16" operator="containsText" text="△">
      <formula>NOT(ISERROR(SEARCH("△",A232)))</formula>
    </cfRule>
  </conditionalFormatting>
  <conditionalFormatting sqref="A234">
    <cfRule type="containsText" dxfId="1647" priority="15" operator="containsText" text="△">
      <formula>NOT(ISERROR(SEARCH("△",A234)))</formula>
    </cfRule>
  </conditionalFormatting>
  <conditionalFormatting sqref="A236">
    <cfRule type="containsText" dxfId="1646" priority="14" operator="containsText" text="△">
      <formula>NOT(ISERROR(SEARCH("△",A236)))</formula>
    </cfRule>
  </conditionalFormatting>
  <conditionalFormatting sqref="A238">
    <cfRule type="containsText" dxfId="1645" priority="13" operator="containsText" text="△">
      <formula>NOT(ISERROR(SEARCH("△",A238)))</formula>
    </cfRule>
  </conditionalFormatting>
  <conditionalFormatting sqref="A240">
    <cfRule type="containsText" dxfId="1644" priority="12" operator="containsText" text="△">
      <formula>NOT(ISERROR(SEARCH("△",A240)))</formula>
    </cfRule>
  </conditionalFormatting>
  <conditionalFormatting sqref="A242">
    <cfRule type="containsText" dxfId="1643" priority="11" operator="containsText" text="△">
      <formula>NOT(ISERROR(SEARCH("△",A242)))</formula>
    </cfRule>
  </conditionalFormatting>
  <conditionalFormatting sqref="A244">
    <cfRule type="containsText" dxfId="1642" priority="10" operator="containsText" text="△">
      <formula>NOT(ISERROR(SEARCH("△",A244)))</formula>
    </cfRule>
  </conditionalFormatting>
  <conditionalFormatting sqref="A246">
    <cfRule type="containsText" dxfId="1641" priority="9" operator="containsText" text="△">
      <formula>NOT(ISERROR(SEARCH("△",A246)))</formula>
    </cfRule>
  </conditionalFormatting>
  <conditionalFormatting sqref="A248">
    <cfRule type="containsText" dxfId="1640" priority="8" operator="containsText" text="△">
      <formula>NOT(ISERROR(SEARCH("△",A248)))</formula>
    </cfRule>
  </conditionalFormatting>
  <conditionalFormatting sqref="A250">
    <cfRule type="containsText" dxfId="1639" priority="7" operator="containsText" text="△">
      <formula>NOT(ISERROR(SEARCH("△",A250)))</formula>
    </cfRule>
  </conditionalFormatting>
  <conditionalFormatting sqref="A252">
    <cfRule type="containsText" dxfId="1638" priority="6" operator="containsText" text="△">
      <formula>NOT(ISERROR(SEARCH("△",A252)))</formula>
    </cfRule>
  </conditionalFormatting>
  <conditionalFormatting sqref="A254">
    <cfRule type="containsText" dxfId="1637" priority="5" operator="containsText" text="△">
      <formula>NOT(ISERROR(SEARCH("△",A254)))</formula>
    </cfRule>
  </conditionalFormatting>
  <conditionalFormatting sqref="A256">
    <cfRule type="containsText" dxfId="1636" priority="4" operator="containsText" text="△">
      <formula>NOT(ISERROR(SEARCH("△",A256)))</formula>
    </cfRule>
  </conditionalFormatting>
  <conditionalFormatting sqref="A258">
    <cfRule type="containsText" dxfId="1635" priority="3" operator="containsText" text="△">
      <formula>NOT(ISERROR(SEARCH("△",A258)))</formula>
    </cfRule>
  </conditionalFormatting>
  <conditionalFormatting sqref="A260">
    <cfRule type="containsText" dxfId="1634"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BBEEB5A0-5B32-4682-932D-26E82189B391}">
          <x14:formula1>
            <xm:f>'Организационе јединице'!$B$3:$B$20</xm:f>
          </x14:formula1>
          <xm:sqref>C4:F4</xm:sqref>
        </x14:dataValidation>
        <x14:dataValidation type="list" allowBlank="1" showInputMessage="1" showErrorMessage="1" xr:uid="{257E00F3-41D4-4AC8-9818-1116DB05EB0E}">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BD5E9EE8-9261-469B-916B-64CA63B14E72}">
          <x14:formula1>
            <xm:f>'Листа пословних процеса'!$C$7:$C$102</xm:f>
          </x14:formula1>
          <xm:sqref>C3:F3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47"/>
  <sheetViews>
    <sheetView view="pageBreakPreview" zoomScale="90" zoomScaleSheetLayoutView="90" zoomScalePageLayoutView="70" workbookViewId="0">
      <selection activeCell="C14" sqref="C14"/>
    </sheetView>
  </sheetViews>
  <sheetFormatPr defaultRowHeight="14.5" x14ac:dyDescent="0.35"/>
  <cols>
    <col min="1" max="1" width="21.81640625" style="1" customWidth="1"/>
    <col min="2" max="2" width="34.1796875" style="1" customWidth="1"/>
    <col min="3" max="3" width="33.81640625" style="1" customWidth="1"/>
  </cols>
  <sheetData>
    <row r="1" spans="1:3" ht="26.25" customHeight="1" x14ac:dyDescent="0.35">
      <c r="A1" s="239" t="s">
        <v>5</v>
      </c>
      <c r="B1" s="240"/>
      <c r="C1" s="36">
        <f>'Насловна страна'!B3</f>
        <v>0</v>
      </c>
    </row>
    <row r="2" spans="1:3" ht="45.65" customHeight="1" x14ac:dyDescent="0.35">
      <c r="A2" s="37" t="s">
        <v>6</v>
      </c>
      <c r="B2" s="37" t="s">
        <v>7</v>
      </c>
      <c r="C2" s="37" t="s">
        <v>8</v>
      </c>
    </row>
    <row r="3" spans="1:3" x14ac:dyDescent="0.35">
      <c r="A3" s="72"/>
      <c r="B3" s="73"/>
      <c r="C3" s="73"/>
    </row>
    <row r="4" spans="1:3" x14ac:dyDescent="0.35">
      <c r="A4" s="72"/>
      <c r="B4" s="72"/>
      <c r="C4" s="72"/>
    </row>
    <row r="5" spans="1:3" x14ac:dyDescent="0.35">
      <c r="A5" s="72"/>
      <c r="B5" s="72"/>
      <c r="C5" s="72"/>
    </row>
    <row r="6" spans="1:3" x14ac:dyDescent="0.35">
      <c r="A6" s="72"/>
      <c r="B6" s="72"/>
      <c r="C6" s="72"/>
    </row>
    <row r="7" spans="1:3" x14ac:dyDescent="0.35">
      <c r="A7" s="72"/>
      <c r="B7" s="72"/>
      <c r="C7" s="72"/>
    </row>
    <row r="8" spans="1:3" x14ac:dyDescent="0.35">
      <c r="A8" s="72"/>
      <c r="B8" s="72"/>
      <c r="C8" s="72"/>
    </row>
    <row r="9" spans="1:3" x14ac:dyDescent="0.35">
      <c r="A9" s="72"/>
      <c r="B9" s="73"/>
      <c r="C9" s="73"/>
    </row>
    <row r="10" spans="1:3" x14ac:dyDescent="0.35">
      <c r="A10" s="72"/>
      <c r="B10" s="73"/>
      <c r="C10" s="73"/>
    </row>
    <row r="11" spans="1:3" x14ac:dyDescent="0.35">
      <c r="A11" s="72"/>
      <c r="B11" s="73"/>
      <c r="C11" s="73"/>
    </row>
    <row r="12" spans="1:3" x14ac:dyDescent="0.35">
      <c r="A12" s="72"/>
      <c r="B12" s="73"/>
      <c r="C12" s="73"/>
    </row>
    <row r="13" spans="1:3" x14ac:dyDescent="0.35">
      <c r="A13" s="72"/>
      <c r="B13" s="73"/>
      <c r="C13" s="73"/>
    </row>
    <row r="14" spans="1:3" x14ac:dyDescent="0.35">
      <c r="A14" s="72"/>
      <c r="B14" s="73"/>
      <c r="C14" s="73"/>
    </row>
    <row r="15" spans="1:3" x14ac:dyDescent="0.35">
      <c r="A15" s="72"/>
      <c r="B15" s="73"/>
      <c r="C15" s="73"/>
    </row>
    <row r="16" spans="1:3" x14ac:dyDescent="0.35">
      <c r="A16" s="72"/>
      <c r="B16" s="73"/>
      <c r="C16" s="73"/>
    </row>
    <row r="17" spans="1:3" x14ac:dyDescent="0.35">
      <c r="A17" s="72"/>
      <c r="B17" s="73"/>
      <c r="C17" s="73"/>
    </row>
    <row r="18" spans="1:3" x14ac:dyDescent="0.35">
      <c r="A18" s="72"/>
      <c r="B18" s="73"/>
      <c r="C18" s="73"/>
    </row>
    <row r="19" spans="1:3" x14ac:dyDescent="0.35">
      <c r="A19" s="72"/>
      <c r="B19" s="73"/>
      <c r="C19" s="73"/>
    </row>
    <row r="20" spans="1:3" x14ac:dyDescent="0.35">
      <c r="A20" s="72"/>
      <c r="B20" s="73"/>
      <c r="C20" s="73"/>
    </row>
    <row r="21" spans="1:3" x14ac:dyDescent="0.35">
      <c r="A21" s="72"/>
      <c r="B21" s="73"/>
      <c r="C21" s="73"/>
    </row>
    <row r="22" spans="1:3" x14ac:dyDescent="0.35">
      <c r="A22" s="72"/>
      <c r="B22" s="73"/>
      <c r="C22" s="73"/>
    </row>
    <row r="23" spans="1:3" x14ac:dyDescent="0.35">
      <c r="A23" s="72"/>
      <c r="B23" s="73"/>
      <c r="C23" s="73"/>
    </row>
    <row r="24" spans="1:3" x14ac:dyDescent="0.35">
      <c r="A24" s="72"/>
      <c r="B24" s="73"/>
      <c r="C24" s="73"/>
    </row>
    <row r="25" spans="1:3" x14ac:dyDescent="0.35">
      <c r="A25" s="72"/>
      <c r="B25" s="73"/>
      <c r="C25" s="73"/>
    </row>
    <row r="26" spans="1:3" x14ac:dyDescent="0.35">
      <c r="A26" s="72"/>
      <c r="B26" s="73"/>
      <c r="C26" s="73"/>
    </row>
    <row r="27" spans="1:3" x14ac:dyDescent="0.35">
      <c r="A27" s="72"/>
      <c r="B27" s="73"/>
      <c r="C27" s="73"/>
    </row>
    <row r="28" spans="1:3" x14ac:dyDescent="0.35">
      <c r="A28" s="72"/>
      <c r="B28" s="73"/>
      <c r="C28" s="73"/>
    </row>
    <row r="29" spans="1:3" x14ac:dyDescent="0.35">
      <c r="A29" s="72"/>
      <c r="B29" s="73"/>
      <c r="C29" s="73"/>
    </row>
    <row r="30" spans="1:3" x14ac:dyDescent="0.35">
      <c r="A30" s="72"/>
      <c r="B30" s="73"/>
      <c r="C30" s="73"/>
    </row>
    <row r="31" spans="1:3" x14ac:dyDescent="0.35">
      <c r="A31" s="72"/>
      <c r="B31" s="73"/>
      <c r="C31" s="73"/>
    </row>
    <row r="32" spans="1:3" x14ac:dyDescent="0.35">
      <c r="A32" s="72"/>
      <c r="B32" s="73"/>
      <c r="C32" s="73"/>
    </row>
    <row r="33" spans="1:3" x14ac:dyDescent="0.35">
      <c r="A33" s="72"/>
      <c r="B33" s="73"/>
      <c r="C33" s="73"/>
    </row>
    <row r="34" spans="1:3" x14ac:dyDescent="0.35">
      <c r="A34" s="72"/>
      <c r="B34" s="73"/>
      <c r="C34" s="73"/>
    </row>
    <row r="35" spans="1:3" x14ac:dyDescent="0.35">
      <c r="A35" s="72"/>
      <c r="B35" s="73"/>
      <c r="C35" s="73"/>
    </row>
    <row r="36" spans="1:3" x14ac:dyDescent="0.35">
      <c r="A36" s="72"/>
      <c r="B36" s="73"/>
      <c r="C36" s="73"/>
    </row>
    <row r="37" spans="1:3" x14ac:dyDescent="0.35">
      <c r="A37" s="74"/>
      <c r="B37" s="74"/>
      <c r="C37" s="74"/>
    </row>
    <row r="38" spans="1:3" x14ac:dyDescent="0.35">
      <c r="A38" s="74"/>
      <c r="B38" s="74"/>
      <c r="C38" s="74"/>
    </row>
    <row r="39" spans="1:3" x14ac:dyDescent="0.35">
      <c r="A39" s="74"/>
      <c r="B39" s="74"/>
      <c r="C39" s="74"/>
    </row>
    <row r="40" spans="1:3" x14ac:dyDescent="0.35">
      <c r="A40" s="74"/>
      <c r="B40" s="74"/>
      <c r="C40" s="74"/>
    </row>
    <row r="41" spans="1:3" x14ac:dyDescent="0.35">
      <c r="A41" s="74"/>
      <c r="B41" s="74"/>
      <c r="C41" s="74"/>
    </row>
    <row r="42" spans="1:3" x14ac:dyDescent="0.35">
      <c r="A42" s="74"/>
      <c r="B42" s="74"/>
      <c r="C42" s="74"/>
    </row>
    <row r="43" spans="1:3" x14ac:dyDescent="0.35">
      <c r="A43" s="74"/>
      <c r="B43" s="74"/>
      <c r="C43" s="74"/>
    </row>
    <row r="44" spans="1:3" x14ac:dyDescent="0.35">
      <c r="A44" s="74"/>
      <c r="B44" s="74"/>
      <c r="C44" s="74"/>
    </row>
    <row r="45" spans="1:3" x14ac:dyDescent="0.35">
      <c r="A45" s="74"/>
      <c r="B45" s="74"/>
      <c r="C45" s="74"/>
    </row>
    <row r="46" spans="1:3" x14ac:dyDescent="0.35">
      <c r="A46" s="74"/>
      <c r="B46" s="74"/>
      <c r="C46" s="74"/>
    </row>
    <row r="47" spans="1:3" x14ac:dyDescent="0.35">
      <c r="A47" s="74"/>
      <c r="B47" s="74"/>
      <c r="C47" s="74"/>
    </row>
  </sheetData>
  <sheetProtection algorithmName="SHA-512" hashValue="FN9qMTynm46xqo6am2hYGgkcMgB9KrWdKhb0CkbsiiBMz1vyB9DPb3F75L+EfZNlo75PvS6CHYBp9UCtQ2vShA==" saltValue="dYzulxKjz8xfSYPqQva88A==" spinCount="100000" sheet="1" formatCells="0" selectLockedCells="1"/>
  <mergeCells count="1">
    <mergeCell ref="A1:B1"/>
  </mergeCells>
  <pageMargins left="0.7" right="0.41666666666666669"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EE6A0-A81D-454E-BFB7-E96B7BD07F77}">
  <sheetPr codeName="Sheet20"/>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R/IU/OG+b+wMT2igt6bM57kvZ17vmGAxdZWX42WKx4EpYo98tTMOvCicHIluaEFvBjVtRxb+TtYIj5x6fu4PXA==" saltValue="2qbAkrwypp0Z8oBuzDji4g==" spinCount="100000" sheet="1" formatCells="0" formatColumn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1633" priority="50" operator="containsText" text="Контрола">
      <formula>NOT(ISERROR(SEARCH("Контрола",A36)))</formula>
    </cfRule>
  </conditionalFormatting>
  <conditionalFormatting sqref="A37">
    <cfRule type="containsText" dxfId="1632" priority="64" operator="containsText" text="△">
      <formula>NOT(ISERROR(SEARCH("△",A37)))</formula>
    </cfRule>
  </conditionalFormatting>
  <conditionalFormatting sqref="A39">
    <cfRule type="containsText" dxfId="1631" priority="63" operator="containsText" text="△">
      <formula>NOT(ISERROR(SEARCH("△",A39)))</formula>
    </cfRule>
  </conditionalFormatting>
  <conditionalFormatting sqref="A41">
    <cfRule type="containsText" dxfId="1630" priority="62" operator="containsText" text="△">
      <formula>NOT(ISERROR(SEARCH("△",A41)))</formula>
    </cfRule>
  </conditionalFormatting>
  <conditionalFormatting sqref="A43">
    <cfRule type="containsText" dxfId="1629" priority="61" operator="containsText" text="△">
      <formula>NOT(ISERROR(SEARCH("△",A43)))</formula>
    </cfRule>
  </conditionalFormatting>
  <conditionalFormatting sqref="A45">
    <cfRule type="containsText" dxfId="1628" priority="60" operator="containsText" text="△">
      <formula>NOT(ISERROR(SEARCH("△",A45)))</formula>
    </cfRule>
  </conditionalFormatting>
  <conditionalFormatting sqref="A47">
    <cfRule type="containsText" dxfId="1627" priority="59" operator="containsText" text="△">
      <formula>NOT(ISERROR(SEARCH("△",A47)))</formula>
    </cfRule>
  </conditionalFormatting>
  <conditionalFormatting sqref="A49">
    <cfRule type="containsText" dxfId="1626" priority="58" operator="containsText" text="△">
      <formula>NOT(ISERROR(SEARCH("△",A49)))</formula>
    </cfRule>
  </conditionalFormatting>
  <conditionalFormatting sqref="A51">
    <cfRule type="containsText" dxfId="1625" priority="57" operator="containsText" text="△">
      <formula>NOT(ISERROR(SEARCH("△",A51)))</formula>
    </cfRule>
  </conditionalFormatting>
  <conditionalFormatting sqref="A53">
    <cfRule type="containsText" dxfId="1624" priority="56" operator="containsText" text="△">
      <formula>NOT(ISERROR(SEARCH("△",A53)))</formula>
    </cfRule>
  </conditionalFormatting>
  <conditionalFormatting sqref="A55">
    <cfRule type="containsText" dxfId="1623" priority="55" operator="containsText" text="△">
      <formula>NOT(ISERROR(SEARCH("△",A55)))</formula>
    </cfRule>
  </conditionalFormatting>
  <conditionalFormatting sqref="A57">
    <cfRule type="containsText" dxfId="1622" priority="54" operator="containsText" text="△">
      <formula>NOT(ISERROR(SEARCH("△",A57)))</formula>
    </cfRule>
  </conditionalFormatting>
  <conditionalFormatting sqref="A59">
    <cfRule type="containsText" dxfId="1621" priority="53" operator="containsText" text="△">
      <formula>NOT(ISERROR(SEARCH("△",A59)))</formula>
    </cfRule>
  </conditionalFormatting>
  <conditionalFormatting sqref="A61">
    <cfRule type="containsText" dxfId="1620" priority="52" operator="containsText" text="△">
      <formula>NOT(ISERROR(SEARCH("△",A61)))</formula>
    </cfRule>
  </conditionalFormatting>
  <conditionalFormatting sqref="A63">
    <cfRule type="containsText" dxfId="1619" priority="51" operator="containsText" text="△">
      <formula>NOT(ISERROR(SEARCH("△",A63)))</formula>
    </cfRule>
  </conditionalFormatting>
  <conditionalFormatting sqref="A65">
    <cfRule type="containsText" dxfId="1618" priority="49" operator="containsText" text="△">
      <formula>NOT(ISERROR(SEARCH("△",A65)))</formula>
    </cfRule>
  </conditionalFormatting>
  <conditionalFormatting sqref="A75:A104">
    <cfRule type="containsText" dxfId="1617" priority="66" operator="containsText" text="Контрола">
      <formula>NOT(ISERROR(SEARCH("Контрола",A75)))</formula>
    </cfRule>
  </conditionalFormatting>
  <conditionalFormatting sqref="A76">
    <cfRule type="containsText" dxfId="1616" priority="80" operator="containsText" text="△">
      <formula>NOT(ISERROR(SEARCH("△",A76)))</formula>
    </cfRule>
  </conditionalFormatting>
  <conditionalFormatting sqref="A78">
    <cfRule type="containsText" dxfId="1615" priority="79" operator="containsText" text="△">
      <formula>NOT(ISERROR(SEARCH("△",A78)))</formula>
    </cfRule>
  </conditionalFormatting>
  <conditionalFormatting sqref="A80">
    <cfRule type="containsText" dxfId="1614" priority="78" operator="containsText" text="△">
      <formula>NOT(ISERROR(SEARCH("△",A80)))</formula>
    </cfRule>
  </conditionalFormatting>
  <conditionalFormatting sqref="A82">
    <cfRule type="containsText" dxfId="1613" priority="77" operator="containsText" text="△">
      <formula>NOT(ISERROR(SEARCH("△",A82)))</formula>
    </cfRule>
  </conditionalFormatting>
  <conditionalFormatting sqref="A84">
    <cfRule type="containsText" dxfId="1612" priority="76" operator="containsText" text="△">
      <formula>NOT(ISERROR(SEARCH("△",A84)))</formula>
    </cfRule>
  </conditionalFormatting>
  <conditionalFormatting sqref="A86">
    <cfRule type="containsText" dxfId="1611" priority="75" operator="containsText" text="△">
      <formula>NOT(ISERROR(SEARCH("△",A86)))</formula>
    </cfRule>
  </conditionalFormatting>
  <conditionalFormatting sqref="A88">
    <cfRule type="containsText" dxfId="1610" priority="74" operator="containsText" text="△">
      <formula>NOT(ISERROR(SEARCH("△",A88)))</formula>
    </cfRule>
  </conditionalFormatting>
  <conditionalFormatting sqref="A90">
    <cfRule type="containsText" dxfId="1609" priority="73" operator="containsText" text="△">
      <formula>NOT(ISERROR(SEARCH("△",A90)))</formula>
    </cfRule>
  </conditionalFormatting>
  <conditionalFormatting sqref="A92">
    <cfRule type="containsText" dxfId="1608" priority="72" operator="containsText" text="△">
      <formula>NOT(ISERROR(SEARCH("△",A92)))</formula>
    </cfRule>
  </conditionalFormatting>
  <conditionalFormatting sqref="A94">
    <cfRule type="containsText" dxfId="1607" priority="71" operator="containsText" text="△">
      <formula>NOT(ISERROR(SEARCH("△",A94)))</formula>
    </cfRule>
  </conditionalFormatting>
  <conditionalFormatting sqref="A96">
    <cfRule type="containsText" dxfId="1606" priority="70" operator="containsText" text="△">
      <formula>NOT(ISERROR(SEARCH("△",A96)))</formula>
    </cfRule>
  </conditionalFormatting>
  <conditionalFormatting sqref="A98">
    <cfRule type="containsText" dxfId="1605" priority="69" operator="containsText" text="△">
      <formula>NOT(ISERROR(SEARCH("△",A98)))</formula>
    </cfRule>
  </conditionalFormatting>
  <conditionalFormatting sqref="A100">
    <cfRule type="containsText" dxfId="1604" priority="68" operator="containsText" text="△">
      <formula>NOT(ISERROR(SEARCH("△",A100)))</formula>
    </cfRule>
  </conditionalFormatting>
  <conditionalFormatting sqref="A102">
    <cfRule type="containsText" dxfId="1603" priority="67" operator="containsText" text="△">
      <formula>NOT(ISERROR(SEARCH("△",A102)))</formula>
    </cfRule>
  </conditionalFormatting>
  <conditionalFormatting sqref="A104">
    <cfRule type="containsText" dxfId="1602" priority="65" operator="containsText" text="△">
      <formula>NOT(ISERROR(SEARCH("△",A104)))</formula>
    </cfRule>
  </conditionalFormatting>
  <conditionalFormatting sqref="A114:A143">
    <cfRule type="containsText" dxfId="1601" priority="82" operator="containsText" text="Контрола">
      <formula>NOT(ISERROR(SEARCH("Контрола",A114)))</formula>
    </cfRule>
  </conditionalFormatting>
  <conditionalFormatting sqref="A115">
    <cfRule type="containsText" dxfId="1600" priority="96" operator="containsText" text="△">
      <formula>NOT(ISERROR(SEARCH("△",A115)))</formula>
    </cfRule>
  </conditionalFormatting>
  <conditionalFormatting sqref="A117">
    <cfRule type="containsText" dxfId="1599" priority="95" operator="containsText" text="△">
      <formula>NOT(ISERROR(SEARCH("△",A117)))</formula>
    </cfRule>
  </conditionalFormatting>
  <conditionalFormatting sqref="A119">
    <cfRule type="containsText" dxfId="1598" priority="94" operator="containsText" text="△">
      <formula>NOT(ISERROR(SEARCH("△",A119)))</formula>
    </cfRule>
  </conditionalFormatting>
  <conditionalFormatting sqref="A121">
    <cfRule type="containsText" dxfId="1597" priority="93" operator="containsText" text="△">
      <formula>NOT(ISERROR(SEARCH("△",A121)))</formula>
    </cfRule>
  </conditionalFormatting>
  <conditionalFormatting sqref="A123">
    <cfRule type="containsText" dxfId="1596" priority="92" operator="containsText" text="△">
      <formula>NOT(ISERROR(SEARCH("△",A123)))</formula>
    </cfRule>
  </conditionalFormatting>
  <conditionalFormatting sqref="A125">
    <cfRule type="containsText" dxfId="1595" priority="91" operator="containsText" text="△">
      <formula>NOT(ISERROR(SEARCH("△",A125)))</formula>
    </cfRule>
  </conditionalFormatting>
  <conditionalFormatting sqref="A127">
    <cfRule type="containsText" dxfId="1594" priority="90" operator="containsText" text="△">
      <formula>NOT(ISERROR(SEARCH("△",A127)))</formula>
    </cfRule>
  </conditionalFormatting>
  <conditionalFormatting sqref="A129">
    <cfRule type="containsText" dxfId="1593" priority="89" operator="containsText" text="△">
      <formula>NOT(ISERROR(SEARCH("△",A129)))</formula>
    </cfRule>
  </conditionalFormatting>
  <conditionalFormatting sqref="A131">
    <cfRule type="containsText" dxfId="1592" priority="88" operator="containsText" text="△">
      <formula>NOT(ISERROR(SEARCH("△",A131)))</formula>
    </cfRule>
  </conditionalFormatting>
  <conditionalFormatting sqref="A133">
    <cfRule type="containsText" dxfId="1591" priority="87" operator="containsText" text="△">
      <formula>NOT(ISERROR(SEARCH("△",A133)))</formula>
    </cfRule>
  </conditionalFormatting>
  <conditionalFormatting sqref="A135">
    <cfRule type="containsText" dxfId="1590" priority="86" operator="containsText" text="△">
      <formula>NOT(ISERROR(SEARCH("△",A135)))</formula>
    </cfRule>
  </conditionalFormatting>
  <conditionalFormatting sqref="A137">
    <cfRule type="containsText" dxfId="1589" priority="85" operator="containsText" text="△">
      <formula>NOT(ISERROR(SEARCH("△",A137)))</formula>
    </cfRule>
  </conditionalFormatting>
  <conditionalFormatting sqref="A139">
    <cfRule type="containsText" dxfId="1588" priority="84" operator="containsText" text="△">
      <formula>NOT(ISERROR(SEARCH("△",A139)))</formula>
    </cfRule>
  </conditionalFormatting>
  <conditionalFormatting sqref="A141">
    <cfRule type="containsText" dxfId="1587" priority="83" operator="containsText" text="△">
      <formula>NOT(ISERROR(SEARCH("△",A141)))</formula>
    </cfRule>
  </conditionalFormatting>
  <conditionalFormatting sqref="A143">
    <cfRule type="containsText" dxfId="1586" priority="81" operator="containsText" text="△">
      <formula>NOT(ISERROR(SEARCH("△",A143)))</formula>
    </cfRule>
  </conditionalFormatting>
  <conditionalFormatting sqref="A153:A182">
    <cfRule type="containsText" dxfId="1585" priority="34" operator="containsText" text="Контрола">
      <formula>NOT(ISERROR(SEARCH("Контрола",A153)))</formula>
    </cfRule>
  </conditionalFormatting>
  <conditionalFormatting sqref="A154">
    <cfRule type="containsText" dxfId="1584" priority="48" operator="containsText" text="△">
      <formula>NOT(ISERROR(SEARCH("△",A154)))</formula>
    </cfRule>
  </conditionalFormatting>
  <conditionalFormatting sqref="A156">
    <cfRule type="containsText" dxfId="1583" priority="47" operator="containsText" text="△">
      <formula>NOT(ISERROR(SEARCH("△",A156)))</formula>
    </cfRule>
  </conditionalFormatting>
  <conditionalFormatting sqref="A158">
    <cfRule type="containsText" dxfId="1582" priority="46" operator="containsText" text="△">
      <formula>NOT(ISERROR(SEARCH("△",A158)))</formula>
    </cfRule>
  </conditionalFormatting>
  <conditionalFormatting sqref="A160">
    <cfRule type="containsText" dxfId="1581" priority="45" operator="containsText" text="△">
      <formula>NOT(ISERROR(SEARCH("△",A160)))</formula>
    </cfRule>
  </conditionalFormatting>
  <conditionalFormatting sqref="A162">
    <cfRule type="containsText" dxfId="1580" priority="44" operator="containsText" text="△">
      <formula>NOT(ISERROR(SEARCH("△",A162)))</formula>
    </cfRule>
  </conditionalFormatting>
  <conditionalFormatting sqref="A164">
    <cfRule type="containsText" dxfId="1579" priority="43" operator="containsText" text="△">
      <formula>NOT(ISERROR(SEARCH("△",A164)))</formula>
    </cfRule>
  </conditionalFormatting>
  <conditionalFormatting sqref="A166">
    <cfRule type="containsText" dxfId="1578" priority="42" operator="containsText" text="△">
      <formula>NOT(ISERROR(SEARCH("△",A166)))</formula>
    </cfRule>
  </conditionalFormatting>
  <conditionalFormatting sqref="A168">
    <cfRule type="containsText" dxfId="1577" priority="41" operator="containsText" text="△">
      <formula>NOT(ISERROR(SEARCH("△",A168)))</formula>
    </cfRule>
  </conditionalFormatting>
  <conditionalFormatting sqref="A170">
    <cfRule type="containsText" dxfId="1576" priority="40" operator="containsText" text="△">
      <formula>NOT(ISERROR(SEARCH("△",A170)))</formula>
    </cfRule>
  </conditionalFormatting>
  <conditionalFormatting sqref="A172">
    <cfRule type="containsText" dxfId="1575" priority="39" operator="containsText" text="△">
      <formula>NOT(ISERROR(SEARCH("△",A172)))</formula>
    </cfRule>
  </conditionalFormatting>
  <conditionalFormatting sqref="A174">
    <cfRule type="containsText" dxfId="1574" priority="38" operator="containsText" text="△">
      <formula>NOT(ISERROR(SEARCH("△",A174)))</formula>
    </cfRule>
  </conditionalFormatting>
  <conditionalFormatting sqref="A176">
    <cfRule type="containsText" dxfId="1573" priority="37" operator="containsText" text="△">
      <formula>NOT(ISERROR(SEARCH("△",A176)))</formula>
    </cfRule>
  </conditionalFormatting>
  <conditionalFormatting sqref="A178">
    <cfRule type="containsText" dxfId="1572" priority="36" operator="containsText" text="△">
      <formula>NOT(ISERROR(SEARCH("△",A178)))</formula>
    </cfRule>
  </conditionalFormatting>
  <conditionalFormatting sqref="A180">
    <cfRule type="containsText" dxfId="1571" priority="35" operator="containsText" text="△">
      <formula>NOT(ISERROR(SEARCH("△",A180)))</formula>
    </cfRule>
  </conditionalFormatting>
  <conditionalFormatting sqref="A182">
    <cfRule type="containsText" dxfId="1570" priority="33" operator="containsText" text="△">
      <formula>NOT(ISERROR(SEARCH("△",A182)))</formula>
    </cfRule>
  </conditionalFormatting>
  <conditionalFormatting sqref="A192:A221">
    <cfRule type="containsText" dxfId="1569" priority="18" operator="containsText" text="Контрола">
      <formula>NOT(ISERROR(SEARCH("Контрола",A192)))</formula>
    </cfRule>
  </conditionalFormatting>
  <conditionalFormatting sqref="A193">
    <cfRule type="containsText" dxfId="1568" priority="32" operator="containsText" text="△">
      <formula>NOT(ISERROR(SEARCH("△",A193)))</formula>
    </cfRule>
  </conditionalFormatting>
  <conditionalFormatting sqref="A195">
    <cfRule type="containsText" dxfId="1567" priority="31" operator="containsText" text="△">
      <formula>NOT(ISERROR(SEARCH("△",A195)))</formula>
    </cfRule>
  </conditionalFormatting>
  <conditionalFormatting sqref="A197">
    <cfRule type="containsText" dxfId="1566" priority="30" operator="containsText" text="△">
      <formula>NOT(ISERROR(SEARCH("△",A197)))</formula>
    </cfRule>
  </conditionalFormatting>
  <conditionalFormatting sqref="A199">
    <cfRule type="containsText" dxfId="1565" priority="29" operator="containsText" text="△">
      <formula>NOT(ISERROR(SEARCH("△",A199)))</formula>
    </cfRule>
  </conditionalFormatting>
  <conditionalFormatting sqref="A201">
    <cfRule type="containsText" dxfId="1564" priority="28" operator="containsText" text="△">
      <formula>NOT(ISERROR(SEARCH("△",A201)))</formula>
    </cfRule>
  </conditionalFormatting>
  <conditionalFormatting sqref="A203">
    <cfRule type="containsText" dxfId="1563" priority="27" operator="containsText" text="△">
      <formula>NOT(ISERROR(SEARCH("△",A203)))</formula>
    </cfRule>
  </conditionalFormatting>
  <conditionalFormatting sqref="A205">
    <cfRule type="containsText" dxfId="1562" priority="26" operator="containsText" text="△">
      <formula>NOT(ISERROR(SEARCH("△",A205)))</formula>
    </cfRule>
  </conditionalFormatting>
  <conditionalFormatting sqref="A207">
    <cfRule type="containsText" dxfId="1561" priority="25" operator="containsText" text="△">
      <formula>NOT(ISERROR(SEARCH("△",A207)))</formula>
    </cfRule>
  </conditionalFormatting>
  <conditionalFormatting sqref="A209">
    <cfRule type="containsText" dxfId="1560" priority="24" operator="containsText" text="△">
      <formula>NOT(ISERROR(SEARCH("△",A209)))</formula>
    </cfRule>
  </conditionalFormatting>
  <conditionalFormatting sqref="A211">
    <cfRule type="containsText" dxfId="1559" priority="23" operator="containsText" text="△">
      <formula>NOT(ISERROR(SEARCH("△",A211)))</formula>
    </cfRule>
  </conditionalFormatting>
  <conditionalFormatting sqref="A213">
    <cfRule type="containsText" dxfId="1558" priority="22" operator="containsText" text="△">
      <formula>NOT(ISERROR(SEARCH("△",A213)))</formula>
    </cfRule>
  </conditionalFormatting>
  <conditionalFormatting sqref="A215">
    <cfRule type="containsText" dxfId="1557" priority="21" operator="containsText" text="△">
      <formula>NOT(ISERROR(SEARCH("△",A215)))</formula>
    </cfRule>
  </conditionalFormatting>
  <conditionalFormatting sqref="A217">
    <cfRule type="containsText" dxfId="1556" priority="20" operator="containsText" text="△">
      <formula>NOT(ISERROR(SEARCH("△",A217)))</formula>
    </cfRule>
  </conditionalFormatting>
  <conditionalFormatting sqref="A219">
    <cfRule type="containsText" dxfId="1555" priority="19" operator="containsText" text="△">
      <formula>NOT(ISERROR(SEARCH("△",A219)))</formula>
    </cfRule>
  </conditionalFormatting>
  <conditionalFormatting sqref="A221">
    <cfRule type="containsText" dxfId="1554" priority="17" operator="containsText" text="△">
      <formula>NOT(ISERROR(SEARCH("△",A221)))</formula>
    </cfRule>
  </conditionalFormatting>
  <conditionalFormatting sqref="A231:A260">
    <cfRule type="containsText" dxfId="1553" priority="2" operator="containsText" text="Контрола">
      <formula>NOT(ISERROR(SEARCH("Контрола",A231)))</formula>
    </cfRule>
  </conditionalFormatting>
  <conditionalFormatting sqref="A232">
    <cfRule type="containsText" dxfId="1552" priority="16" operator="containsText" text="△">
      <formula>NOT(ISERROR(SEARCH("△",A232)))</formula>
    </cfRule>
  </conditionalFormatting>
  <conditionalFormatting sqref="A234">
    <cfRule type="containsText" dxfId="1551" priority="15" operator="containsText" text="△">
      <formula>NOT(ISERROR(SEARCH("△",A234)))</formula>
    </cfRule>
  </conditionalFormatting>
  <conditionalFormatting sqref="A236">
    <cfRule type="containsText" dxfId="1550" priority="14" operator="containsText" text="△">
      <formula>NOT(ISERROR(SEARCH("△",A236)))</formula>
    </cfRule>
  </conditionalFormatting>
  <conditionalFormatting sqref="A238">
    <cfRule type="containsText" dxfId="1549" priority="13" operator="containsText" text="△">
      <formula>NOT(ISERROR(SEARCH("△",A238)))</formula>
    </cfRule>
  </conditionalFormatting>
  <conditionalFormatting sqref="A240">
    <cfRule type="containsText" dxfId="1548" priority="12" operator="containsText" text="△">
      <formula>NOT(ISERROR(SEARCH("△",A240)))</formula>
    </cfRule>
  </conditionalFormatting>
  <conditionalFormatting sqref="A242">
    <cfRule type="containsText" dxfId="1547" priority="11" operator="containsText" text="△">
      <formula>NOT(ISERROR(SEARCH("△",A242)))</formula>
    </cfRule>
  </conditionalFormatting>
  <conditionalFormatting sqref="A244">
    <cfRule type="containsText" dxfId="1546" priority="10" operator="containsText" text="△">
      <formula>NOT(ISERROR(SEARCH("△",A244)))</formula>
    </cfRule>
  </conditionalFormatting>
  <conditionalFormatting sqref="A246">
    <cfRule type="containsText" dxfId="1545" priority="9" operator="containsText" text="△">
      <formula>NOT(ISERROR(SEARCH("△",A246)))</formula>
    </cfRule>
  </conditionalFormatting>
  <conditionalFormatting sqref="A248">
    <cfRule type="containsText" dxfId="1544" priority="8" operator="containsText" text="△">
      <formula>NOT(ISERROR(SEARCH("△",A248)))</formula>
    </cfRule>
  </conditionalFormatting>
  <conditionalFormatting sqref="A250">
    <cfRule type="containsText" dxfId="1543" priority="7" operator="containsText" text="△">
      <formula>NOT(ISERROR(SEARCH("△",A250)))</formula>
    </cfRule>
  </conditionalFormatting>
  <conditionalFormatting sqref="A252">
    <cfRule type="containsText" dxfId="1542" priority="6" operator="containsText" text="△">
      <formula>NOT(ISERROR(SEARCH("△",A252)))</formula>
    </cfRule>
  </conditionalFormatting>
  <conditionalFormatting sqref="A254">
    <cfRule type="containsText" dxfId="1541" priority="5" operator="containsText" text="△">
      <formula>NOT(ISERROR(SEARCH("△",A254)))</formula>
    </cfRule>
  </conditionalFormatting>
  <conditionalFormatting sqref="A256">
    <cfRule type="containsText" dxfId="1540" priority="4" operator="containsText" text="△">
      <formula>NOT(ISERROR(SEARCH("△",A256)))</formula>
    </cfRule>
  </conditionalFormatting>
  <conditionalFormatting sqref="A258">
    <cfRule type="containsText" dxfId="1539" priority="3" operator="containsText" text="△">
      <formula>NOT(ISERROR(SEARCH("△",A258)))</formula>
    </cfRule>
  </conditionalFormatting>
  <conditionalFormatting sqref="A260">
    <cfRule type="containsText" dxfId="1538"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E261D126-277F-489C-94AF-DD654ED77E71}">
          <x14:formula1>
            <xm:f>'Организационе јединице'!$B$3:$B$20</xm:f>
          </x14:formula1>
          <xm:sqref>C4:F4</xm:sqref>
        </x14:dataValidation>
        <x14:dataValidation type="list" allowBlank="1" showInputMessage="1" showErrorMessage="1" xr:uid="{0AA28CC1-36F6-4393-B0A8-7973ACC227F3}">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D2D7DC76-EAB3-4FB1-93A3-6823CB78BCCF}">
          <x14:formula1>
            <xm:f>'Листа пословних процеса'!$C$7:$C$102</xm:f>
          </x14:formula1>
          <xm:sqref>C3:F3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C6B9A-FAAA-47DE-91E1-7EF1BA0AF09F}">
  <sheetPr codeName="Sheet21"/>
  <dimension ref="A1:H260"/>
  <sheetViews>
    <sheetView view="pageBreakPreview" topLeftCell="A31" zoomScaleNormal="96" zoomScaleSheetLayoutView="100" workbookViewId="0">
      <selection activeCell="A31"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UpYgRVUlUbz5XVzlh9bOPR1jKBfllCe6bfSpYgB3SrkO8+0aiePxPv3B2Moqp+Tu8kupS3dAzm5bgraeB0J9ag==" saltValue="+MuKHMLW/8Y2iQq4lE7m+Q==" spinCount="100000" sheet="1" formatCells="0" formatColumn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1537" priority="50" operator="containsText" text="Контрола">
      <formula>NOT(ISERROR(SEARCH("Контрола",A36)))</formula>
    </cfRule>
  </conditionalFormatting>
  <conditionalFormatting sqref="A37">
    <cfRule type="containsText" dxfId="1536" priority="64" operator="containsText" text="△">
      <formula>NOT(ISERROR(SEARCH("△",A37)))</formula>
    </cfRule>
  </conditionalFormatting>
  <conditionalFormatting sqref="A39">
    <cfRule type="containsText" dxfId="1535" priority="63" operator="containsText" text="△">
      <formula>NOT(ISERROR(SEARCH("△",A39)))</formula>
    </cfRule>
  </conditionalFormatting>
  <conditionalFormatting sqref="A41">
    <cfRule type="containsText" dxfId="1534" priority="62" operator="containsText" text="△">
      <formula>NOT(ISERROR(SEARCH("△",A41)))</formula>
    </cfRule>
  </conditionalFormatting>
  <conditionalFormatting sqref="A43">
    <cfRule type="containsText" dxfId="1533" priority="61" operator="containsText" text="△">
      <formula>NOT(ISERROR(SEARCH("△",A43)))</formula>
    </cfRule>
  </conditionalFormatting>
  <conditionalFormatting sqref="A45">
    <cfRule type="containsText" dxfId="1532" priority="60" operator="containsText" text="△">
      <formula>NOT(ISERROR(SEARCH("△",A45)))</formula>
    </cfRule>
  </conditionalFormatting>
  <conditionalFormatting sqref="A47">
    <cfRule type="containsText" dxfId="1531" priority="59" operator="containsText" text="△">
      <formula>NOT(ISERROR(SEARCH("△",A47)))</formula>
    </cfRule>
  </conditionalFormatting>
  <conditionalFormatting sqref="A49">
    <cfRule type="containsText" dxfId="1530" priority="58" operator="containsText" text="△">
      <formula>NOT(ISERROR(SEARCH("△",A49)))</formula>
    </cfRule>
  </conditionalFormatting>
  <conditionalFormatting sqref="A51">
    <cfRule type="containsText" dxfId="1529" priority="57" operator="containsText" text="△">
      <formula>NOT(ISERROR(SEARCH("△",A51)))</formula>
    </cfRule>
  </conditionalFormatting>
  <conditionalFormatting sqref="A53">
    <cfRule type="containsText" dxfId="1528" priority="56" operator="containsText" text="△">
      <formula>NOT(ISERROR(SEARCH("△",A53)))</formula>
    </cfRule>
  </conditionalFormatting>
  <conditionalFormatting sqref="A55">
    <cfRule type="containsText" dxfId="1527" priority="55" operator="containsText" text="△">
      <formula>NOT(ISERROR(SEARCH("△",A55)))</formula>
    </cfRule>
  </conditionalFormatting>
  <conditionalFormatting sqref="A57">
    <cfRule type="containsText" dxfId="1526" priority="54" operator="containsText" text="△">
      <formula>NOT(ISERROR(SEARCH("△",A57)))</formula>
    </cfRule>
  </conditionalFormatting>
  <conditionalFormatting sqref="A59">
    <cfRule type="containsText" dxfId="1525" priority="53" operator="containsText" text="△">
      <formula>NOT(ISERROR(SEARCH("△",A59)))</formula>
    </cfRule>
  </conditionalFormatting>
  <conditionalFormatting sqref="A61">
    <cfRule type="containsText" dxfId="1524" priority="52" operator="containsText" text="△">
      <formula>NOT(ISERROR(SEARCH("△",A61)))</formula>
    </cfRule>
  </conditionalFormatting>
  <conditionalFormatting sqref="A63">
    <cfRule type="containsText" dxfId="1523" priority="51" operator="containsText" text="△">
      <formula>NOT(ISERROR(SEARCH("△",A63)))</formula>
    </cfRule>
  </conditionalFormatting>
  <conditionalFormatting sqref="A65">
    <cfRule type="containsText" dxfId="1522" priority="49" operator="containsText" text="△">
      <formula>NOT(ISERROR(SEARCH("△",A65)))</formula>
    </cfRule>
  </conditionalFormatting>
  <conditionalFormatting sqref="A75:A104">
    <cfRule type="containsText" dxfId="1521" priority="66" operator="containsText" text="Контрола">
      <formula>NOT(ISERROR(SEARCH("Контрола",A75)))</formula>
    </cfRule>
  </conditionalFormatting>
  <conditionalFormatting sqref="A76">
    <cfRule type="containsText" dxfId="1520" priority="80" operator="containsText" text="△">
      <formula>NOT(ISERROR(SEARCH("△",A76)))</formula>
    </cfRule>
  </conditionalFormatting>
  <conditionalFormatting sqref="A78">
    <cfRule type="containsText" dxfId="1519" priority="79" operator="containsText" text="△">
      <formula>NOT(ISERROR(SEARCH("△",A78)))</formula>
    </cfRule>
  </conditionalFormatting>
  <conditionalFormatting sqref="A80">
    <cfRule type="containsText" dxfId="1518" priority="78" operator="containsText" text="△">
      <formula>NOT(ISERROR(SEARCH("△",A80)))</formula>
    </cfRule>
  </conditionalFormatting>
  <conditionalFormatting sqref="A82">
    <cfRule type="containsText" dxfId="1517" priority="77" operator="containsText" text="△">
      <formula>NOT(ISERROR(SEARCH("△",A82)))</formula>
    </cfRule>
  </conditionalFormatting>
  <conditionalFormatting sqref="A84">
    <cfRule type="containsText" dxfId="1516" priority="76" operator="containsText" text="△">
      <formula>NOT(ISERROR(SEARCH("△",A84)))</formula>
    </cfRule>
  </conditionalFormatting>
  <conditionalFormatting sqref="A86">
    <cfRule type="containsText" dxfId="1515" priority="75" operator="containsText" text="△">
      <formula>NOT(ISERROR(SEARCH("△",A86)))</formula>
    </cfRule>
  </conditionalFormatting>
  <conditionalFormatting sqref="A88">
    <cfRule type="containsText" dxfId="1514" priority="74" operator="containsText" text="△">
      <formula>NOT(ISERROR(SEARCH("△",A88)))</formula>
    </cfRule>
  </conditionalFormatting>
  <conditionalFormatting sqref="A90">
    <cfRule type="containsText" dxfId="1513" priority="73" operator="containsText" text="△">
      <formula>NOT(ISERROR(SEARCH("△",A90)))</formula>
    </cfRule>
  </conditionalFormatting>
  <conditionalFormatting sqref="A92">
    <cfRule type="containsText" dxfId="1512" priority="72" operator="containsText" text="△">
      <formula>NOT(ISERROR(SEARCH("△",A92)))</formula>
    </cfRule>
  </conditionalFormatting>
  <conditionalFormatting sqref="A94">
    <cfRule type="containsText" dxfId="1511" priority="71" operator="containsText" text="△">
      <formula>NOT(ISERROR(SEARCH("△",A94)))</formula>
    </cfRule>
  </conditionalFormatting>
  <conditionalFormatting sqref="A96">
    <cfRule type="containsText" dxfId="1510" priority="70" operator="containsText" text="△">
      <formula>NOT(ISERROR(SEARCH("△",A96)))</formula>
    </cfRule>
  </conditionalFormatting>
  <conditionalFormatting sqref="A98">
    <cfRule type="containsText" dxfId="1509" priority="69" operator="containsText" text="△">
      <formula>NOT(ISERROR(SEARCH("△",A98)))</formula>
    </cfRule>
  </conditionalFormatting>
  <conditionalFormatting sqref="A100">
    <cfRule type="containsText" dxfId="1508" priority="68" operator="containsText" text="△">
      <formula>NOT(ISERROR(SEARCH("△",A100)))</formula>
    </cfRule>
  </conditionalFormatting>
  <conditionalFormatting sqref="A102">
    <cfRule type="containsText" dxfId="1507" priority="67" operator="containsText" text="△">
      <formula>NOT(ISERROR(SEARCH("△",A102)))</formula>
    </cfRule>
  </conditionalFormatting>
  <conditionalFormatting sqref="A104">
    <cfRule type="containsText" dxfId="1506" priority="65" operator="containsText" text="△">
      <formula>NOT(ISERROR(SEARCH("△",A104)))</formula>
    </cfRule>
  </conditionalFormatting>
  <conditionalFormatting sqref="A114:A143">
    <cfRule type="containsText" dxfId="1505" priority="82" operator="containsText" text="Контрола">
      <formula>NOT(ISERROR(SEARCH("Контрола",A114)))</formula>
    </cfRule>
  </conditionalFormatting>
  <conditionalFormatting sqref="A115">
    <cfRule type="containsText" dxfId="1504" priority="96" operator="containsText" text="△">
      <formula>NOT(ISERROR(SEARCH("△",A115)))</formula>
    </cfRule>
  </conditionalFormatting>
  <conditionalFormatting sqref="A117">
    <cfRule type="containsText" dxfId="1503" priority="95" operator="containsText" text="△">
      <formula>NOT(ISERROR(SEARCH("△",A117)))</formula>
    </cfRule>
  </conditionalFormatting>
  <conditionalFormatting sqref="A119">
    <cfRule type="containsText" dxfId="1502" priority="94" operator="containsText" text="△">
      <formula>NOT(ISERROR(SEARCH("△",A119)))</formula>
    </cfRule>
  </conditionalFormatting>
  <conditionalFormatting sqref="A121">
    <cfRule type="containsText" dxfId="1501" priority="93" operator="containsText" text="△">
      <formula>NOT(ISERROR(SEARCH("△",A121)))</formula>
    </cfRule>
  </conditionalFormatting>
  <conditionalFormatting sqref="A123">
    <cfRule type="containsText" dxfId="1500" priority="92" operator="containsText" text="△">
      <formula>NOT(ISERROR(SEARCH("△",A123)))</formula>
    </cfRule>
  </conditionalFormatting>
  <conditionalFormatting sqref="A125">
    <cfRule type="containsText" dxfId="1499" priority="91" operator="containsText" text="△">
      <formula>NOT(ISERROR(SEARCH("△",A125)))</formula>
    </cfRule>
  </conditionalFormatting>
  <conditionalFormatting sqref="A127">
    <cfRule type="containsText" dxfId="1498" priority="90" operator="containsText" text="△">
      <formula>NOT(ISERROR(SEARCH("△",A127)))</formula>
    </cfRule>
  </conditionalFormatting>
  <conditionalFormatting sqref="A129">
    <cfRule type="containsText" dxfId="1497" priority="89" operator="containsText" text="△">
      <formula>NOT(ISERROR(SEARCH("△",A129)))</formula>
    </cfRule>
  </conditionalFormatting>
  <conditionalFormatting sqref="A131">
    <cfRule type="containsText" dxfId="1496" priority="88" operator="containsText" text="△">
      <formula>NOT(ISERROR(SEARCH("△",A131)))</formula>
    </cfRule>
  </conditionalFormatting>
  <conditionalFormatting sqref="A133">
    <cfRule type="containsText" dxfId="1495" priority="87" operator="containsText" text="△">
      <formula>NOT(ISERROR(SEARCH("△",A133)))</formula>
    </cfRule>
  </conditionalFormatting>
  <conditionalFormatting sqref="A135">
    <cfRule type="containsText" dxfId="1494" priority="86" operator="containsText" text="△">
      <formula>NOT(ISERROR(SEARCH("△",A135)))</formula>
    </cfRule>
  </conditionalFormatting>
  <conditionalFormatting sqref="A137">
    <cfRule type="containsText" dxfId="1493" priority="85" operator="containsText" text="△">
      <formula>NOT(ISERROR(SEARCH("△",A137)))</formula>
    </cfRule>
  </conditionalFormatting>
  <conditionalFormatting sqref="A139">
    <cfRule type="containsText" dxfId="1492" priority="84" operator="containsText" text="△">
      <formula>NOT(ISERROR(SEARCH("△",A139)))</formula>
    </cfRule>
  </conditionalFormatting>
  <conditionalFormatting sqref="A141">
    <cfRule type="containsText" dxfId="1491" priority="83" operator="containsText" text="△">
      <formula>NOT(ISERROR(SEARCH("△",A141)))</formula>
    </cfRule>
  </conditionalFormatting>
  <conditionalFormatting sqref="A143">
    <cfRule type="containsText" dxfId="1490" priority="81" operator="containsText" text="△">
      <formula>NOT(ISERROR(SEARCH("△",A143)))</formula>
    </cfRule>
  </conditionalFormatting>
  <conditionalFormatting sqref="A153:A182">
    <cfRule type="containsText" dxfId="1489" priority="34" operator="containsText" text="Контрола">
      <formula>NOT(ISERROR(SEARCH("Контрола",A153)))</formula>
    </cfRule>
  </conditionalFormatting>
  <conditionalFormatting sqref="A154">
    <cfRule type="containsText" dxfId="1488" priority="48" operator="containsText" text="△">
      <formula>NOT(ISERROR(SEARCH("△",A154)))</formula>
    </cfRule>
  </conditionalFormatting>
  <conditionalFormatting sqref="A156">
    <cfRule type="containsText" dxfId="1487" priority="47" operator="containsText" text="△">
      <formula>NOT(ISERROR(SEARCH("△",A156)))</formula>
    </cfRule>
  </conditionalFormatting>
  <conditionalFormatting sqref="A158">
    <cfRule type="containsText" dxfId="1486" priority="46" operator="containsText" text="△">
      <formula>NOT(ISERROR(SEARCH("△",A158)))</formula>
    </cfRule>
  </conditionalFormatting>
  <conditionalFormatting sqref="A160">
    <cfRule type="containsText" dxfId="1485" priority="45" operator="containsText" text="△">
      <formula>NOT(ISERROR(SEARCH("△",A160)))</formula>
    </cfRule>
  </conditionalFormatting>
  <conditionalFormatting sqref="A162">
    <cfRule type="containsText" dxfId="1484" priority="44" operator="containsText" text="△">
      <formula>NOT(ISERROR(SEARCH("△",A162)))</formula>
    </cfRule>
  </conditionalFormatting>
  <conditionalFormatting sqref="A164">
    <cfRule type="containsText" dxfId="1483" priority="43" operator="containsText" text="△">
      <formula>NOT(ISERROR(SEARCH("△",A164)))</formula>
    </cfRule>
  </conditionalFormatting>
  <conditionalFormatting sqref="A166">
    <cfRule type="containsText" dxfId="1482" priority="42" operator="containsText" text="△">
      <formula>NOT(ISERROR(SEARCH("△",A166)))</formula>
    </cfRule>
  </conditionalFormatting>
  <conditionalFormatting sqref="A168">
    <cfRule type="containsText" dxfId="1481" priority="41" operator="containsText" text="△">
      <formula>NOT(ISERROR(SEARCH("△",A168)))</formula>
    </cfRule>
  </conditionalFormatting>
  <conditionalFormatting sqref="A170">
    <cfRule type="containsText" dxfId="1480" priority="40" operator="containsText" text="△">
      <formula>NOT(ISERROR(SEARCH("△",A170)))</formula>
    </cfRule>
  </conditionalFormatting>
  <conditionalFormatting sqref="A172">
    <cfRule type="containsText" dxfId="1479" priority="39" operator="containsText" text="△">
      <formula>NOT(ISERROR(SEARCH("△",A172)))</formula>
    </cfRule>
  </conditionalFormatting>
  <conditionalFormatting sqref="A174">
    <cfRule type="containsText" dxfId="1478" priority="38" operator="containsText" text="△">
      <formula>NOT(ISERROR(SEARCH("△",A174)))</formula>
    </cfRule>
  </conditionalFormatting>
  <conditionalFormatting sqref="A176">
    <cfRule type="containsText" dxfId="1477" priority="37" operator="containsText" text="△">
      <formula>NOT(ISERROR(SEARCH("△",A176)))</formula>
    </cfRule>
  </conditionalFormatting>
  <conditionalFormatting sqref="A178">
    <cfRule type="containsText" dxfId="1476" priority="36" operator="containsText" text="△">
      <formula>NOT(ISERROR(SEARCH("△",A178)))</formula>
    </cfRule>
  </conditionalFormatting>
  <conditionalFormatting sqref="A180">
    <cfRule type="containsText" dxfId="1475" priority="35" operator="containsText" text="△">
      <formula>NOT(ISERROR(SEARCH("△",A180)))</formula>
    </cfRule>
  </conditionalFormatting>
  <conditionalFormatting sqref="A182">
    <cfRule type="containsText" dxfId="1474" priority="33" operator="containsText" text="△">
      <formula>NOT(ISERROR(SEARCH("△",A182)))</formula>
    </cfRule>
  </conditionalFormatting>
  <conditionalFormatting sqref="A192:A221">
    <cfRule type="containsText" dxfId="1473" priority="18" operator="containsText" text="Контрола">
      <formula>NOT(ISERROR(SEARCH("Контрола",A192)))</formula>
    </cfRule>
  </conditionalFormatting>
  <conditionalFormatting sqref="A193">
    <cfRule type="containsText" dxfId="1472" priority="32" operator="containsText" text="△">
      <formula>NOT(ISERROR(SEARCH("△",A193)))</formula>
    </cfRule>
  </conditionalFormatting>
  <conditionalFormatting sqref="A195">
    <cfRule type="containsText" dxfId="1471" priority="31" operator="containsText" text="△">
      <formula>NOT(ISERROR(SEARCH("△",A195)))</formula>
    </cfRule>
  </conditionalFormatting>
  <conditionalFormatting sqref="A197">
    <cfRule type="containsText" dxfId="1470" priority="30" operator="containsText" text="△">
      <formula>NOT(ISERROR(SEARCH("△",A197)))</formula>
    </cfRule>
  </conditionalFormatting>
  <conditionalFormatting sqref="A199">
    <cfRule type="containsText" dxfId="1469" priority="29" operator="containsText" text="△">
      <formula>NOT(ISERROR(SEARCH("△",A199)))</formula>
    </cfRule>
  </conditionalFormatting>
  <conditionalFormatting sqref="A201">
    <cfRule type="containsText" dxfId="1468" priority="28" operator="containsText" text="△">
      <formula>NOT(ISERROR(SEARCH("△",A201)))</formula>
    </cfRule>
  </conditionalFormatting>
  <conditionalFormatting sqref="A203">
    <cfRule type="containsText" dxfId="1467" priority="27" operator="containsText" text="△">
      <formula>NOT(ISERROR(SEARCH("△",A203)))</formula>
    </cfRule>
  </conditionalFormatting>
  <conditionalFormatting sqref="A205">
    <cfRule type="containsText" dxfId="1466" priority="26" operator="containsText" text="△">
      <formula>NOT(ISERROR(SEARCH("△",A205)))</formula>
    </cfRule>
  </conditionalFormatting>
  <conditionalFormatting sqref="A207">
    <cfRule type="containsText" dxfId="1465" priority="25" operator="containsText" text="△">
      <formula>NOT(ISERROR(SEARCH("△",A207)))</formula>
    </cfRule>
  </conditionalFormatting>
  <conditionalFormatting sqref="A209">
    <cfRule type="containsText" dxfId="1464" priority="24" operator="containsText" text="△">
      <formula>NOT(ISERROR(SEARCH("△",A209)))</formula>
    </cfRule>
  </conditionalFormatting>
  <conditionalFormatting sqref="A211">
    <cfRule type="containsText" dxfId="1463" priority="23" operator="containsText" text="△">
      <formula>NOT(ISERROR(SEARCH("△",A211)))</formula>
    </cfRule>
  </conditionalFormatting>
  <conditionalFormatting sqref="A213">
    <cfRule type="containsText" dxfId="1462" priority="22" operator="containsText" text="△">
      <formula>NOT(ISERROR(SEARCH("△",A213)))</formula>
    </cfRule>
  </conditionalFormatting>
  <conditionalFormatting sqref="A215">
    <cfRule type="containsText" dxfId="1461" priority="21" operator="containsText" text="△">
      <formula>NOT(ISERROR(SEARCH("△",A215)))</formula>
    </cfRule>
  </conditionalFormatting>
  <conditionalFormatting sqref="A217">
    <cfRule type="containsText" dxfId="1460" priority="20" operator="containsText" text="△">
      <formula>NOT(ISERROR(SEARCH("△",A217)))</formula>
    </cfRule>
  </conditionalFormatting>
  <conditionalFormatting sqref="A219">
    <cfRule type="containsText" dxfId="1459" priority="19" operator="containsText" text="△">
      <formula>NOT(ISERROR(SEARCH("△",A219)))</formula>
    </cfRule>
  </conditionalFormatting>
  <conditionalFormatting sqref="A221">
    <cfRule type="containsText" dxfId="1458" priority="17" operator="containsText" text="△">
      <formula>NOT(ISERROR(SEARCH("△",A221)))</formula>
    </cfRule>
  </conditionalFormatting>
  <conditionalFormatting sqref="A231:A260">
    <cfRule type="containsText" dxfId="1457" priority="2" operator="containsText" text="Контрола">
      <formula>NOT(ISERROR(SEARCH("Контрола",A231)))</formula>
    </cfRule>
  </conditionalFormatting>
  <conditionalFormatting sqref="A232">
    <cfRule type="containsText" dxfId="1456" priority="16" operator="containsText" text="△">
      <formula>NOT(ISERROR(SEARCH("△",A232)))</formula>
    </cfRule>
  </conditionalFormatting>
  <conditionalFormatting sqref="A234">
    <cfRule type="containsText" dxfId="1455" priority="15" operator="containsText" text="△">
      <formula>NOT(ISERROR(SEARCH("△",A234)))</formula>
    </cfRule>
  </conditionalFormatting>
  <conditionalFormatting sqref="A236">
    <cfRule type="containsText" dxfId="1454" priority="14" operator="containsText" text="△">
      <formula>NOT(ISERROR(SEARCH("△",A236)))</formula>
    </cfRule>
  </conditionalFormatting>
  <conditionalFormatting sqref="A238">
    <cfRule type="containsText" dxfId="1453" priority="13" operator="containsText" text="△">
      <formula>NOT(ISERROR(SEARCH("△",A238)))</formula>
    </cfRule>
  </conditionalFormatting>
  <conditionalFormatting sqref="A240">
    <cfRule type="containsText" dxfId="1452" priority="12" operator="containsText" text="△">
      <formula>NOT(ISERROR(SEARCH("△",A240)))</formula>
    </cfRule>
  </conditionalFormatting>
  <conditionalFormatting sqref="A242">
    <cfRule type="containsText" dxfId="1451" priority="11" operator="containsText" text="△">
      <formula>NOT(ISERROR(SEARCH("△",A242)))</formula>
    </cfRule>
  </conditionalFormatting>
  <conditionalFormatting sqref="A244">
    <cfRule type="containsText" dxfId="1450" priority="10" operator="containsText" text="△">
      <formula>NOT(ISERROR(SEARCH("△",A244)))</formula>
    </cfRule>
  </conditionalFormatting>
  <conditionalFormatting sqref="A246">
    <cfRule type="containsText" dxfId="1449" priority="9" operator="containsText" text="△">
      <formula>NOT(ISERROR(SEARCH("△",A246)))</formula>
    </cfRule>
  </conditionalFormatting>
  <conditionalFormatting sqref="A248">
    <cfRule type="containsText" dxfId="1448" priority="8" operator="containsText" text="△">
      <formula>NOT(ISERROR(SEARCH("△",A248)))</formula>
    </cfRule>
  </conditionalFormatting>
  <conditionalFormatting sqref="A250">
    <cfRule type="containsText" dxfId="1447" priority="7" operator="containsText" text="△">
      <formula>NOT(ISERROR(SEARCH("△",A250)))</formula>
    </cfRule>
  </conditionalFormatting>
  <conditionalFormatting sqref="A252">
    <cfRule type="containsText" dxfId="1446" priority="6" operator="containsText" text="△">
      <formula>NOT(ISERROR(SEARCH("△",A252)))</formula>
    </cfRule>
  </conditionalFormatting>
  <conditionalFormatting sqref="A254">
    <cfRule type="containsText" dxfId="1445" priority="5" operator="containsText" text="△">
      <formula>NOT(ISERROR(SEARCH("△",A254)))</formula>
    </cfRule>
  </conditionalFormatting>
  <conditionalFormatting sqref="A256">
    <cfRule type="containsText" dxfId="1444" priority="4" operator="containsText" text="△">
      <formula>NOT(ISERROR(SEARCH("△",A256)))</formula>
    </cfRule>
  </conditionalFormatting>
  <conditionalFormatting sqref="A258">
    <cfRule type="containsText" dxfId="1443" priority="3" operator="containsText" text="△">
      <formula>NOT(ISERROR(SEARCH("△",A258)))</formula>
    </cfRule>
  </conditionalFormatting>
  <conditionalFormatting sqref="A260">
    <cfRule type="containsText" dxfId="1442"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A8AD9E40-8394-4D8A-8EE9-796ACEABB9BF}">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E9D4C57D-2CD4-4F97-965F-B6B9EB19D759}">
          <x14:formula1>
            <xm:f>'Организационе јединице'!$B$3:$B$20</xm:f>
          </x14:formula1>
          <xm:sqref>C4:F4</xm:sqref>
        </x14:dataValidation>
        <x14:dataValidation type="list" allowBlank="1" showInputMessage="1" showErrorMessage="1" xr:uid="{6BEBD4EE-052C-4F37-AA51-2E002D58182B}">
          <x14:formula1>
            <xm:f>'Листа пословних процеса'!$C$7:$C$102</xm:f>
          </x14:formula1>
          <xm:sqref>C3:F3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AC5D-6839-44CF-A477-3B1A69F416E8}">
  <sheetPr codeName="Sheet22"/>
  <dimension ref="A1:H260"/>
  <sheetViews>
    <sheetView view="pageBreakPreview" topLeftCell="A25" zoomScaleNormal="96" zoomScaleSheetLayoutView="100" workbookViewId="0">
      <selection activeCell="A25"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a2hSgnGkgbKB1oD3RhVliQeSNlX/HA0irWfNBphfjcLo/kgQDRC7/O+UNyqXPLOapKFnfaKaue+e84DJlMnK3w==" saltValue="0vM4O7vF2wKl+zu2HGxJ8A==" spinCount="100000" sheet="1" formatCells="0" formatColumn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1441" priority="50" operator="containsText" text="Контрола">
      <formula>NOT(ISERROR(SEARCH("Контрола",A36)))</formula>
    </cfRule>
  </conditionalFormatting>
  <conditionalFormatting sqref="A37">
    <cfRule type="containsText" dxfId="1440" priority="64" operator="containsText" text="△">
      <formula>NOT(ISERROR(SEARCH("△",A37)))</formula>
    </cfRule>
  </conditionalFormatting>
  <conditionalFormatting sqref="A39">
    <cfRule type="containsText" dxfId="1439" priority="63" operator="containsText" text="△">
      <formula>NOT(ISERROR(SEARCH("△",A39)))</formula>
    </cfRule>
  </conditionalFormatting>
  <conditionalFormatting sqref="A41">
    <cfRule type="containsText" dxfId="1438" priority="62" operator="containsText" text="△">
      <formula>NOT(ISERROR(SEARCH("△",A41)))</formula>
    </cfRule>
  </conditionalFormatting>
  <conditionalFormatting sqref="A43">
    <cfRule type="containsText" dxfId="1437" priority="61" operator="containsText" text="△">
      <formula>NOT(ISERROR(SEARCH("△",A43)))</formula>
    </cfRule>
  </conditionalFormatting>
  <conditionalFormatting sqref="A45">
    <cfRule type="containsText" dxfId="1436" priority="60" operator="containsText" text="△">
      <formula>NOT(ISERROR(SEARCH("△",A45)))</formula>
    </cfRule>
  </conditionalFormatting>
  <conditionalFormatting sqref="A47">
    <cfRule type="containsText" dxfId="1435" priority="59" operator="containsText" text="△">
      <formula>NOT(ISERROR(SEARCH("△",A47)))</formula>
    </cfRule>
  </conditionalFormatting>
  <conditionalFormatting sqref="A49">
    <cfRule type="containsText" dxfId="1434" priority="58" operator="containsText" text="△">
      <formula>NOT(ISERROR(SEARCH("△",A49)))</formula>
    </cfRule>
  </conditionalFormatting>
  <conditionalFormatting sqref="A51">
    <cfRule type="containsText" dxfId="1433" priority="57" operator="containsText" text="△">
      <formula>NOT(ISERROR(SEARCH("△",A51)))</formula>
    </cfRule>
  </conditionalFormatting>
  <conditionalFormatting sqref="A53">
    <cfRule type="containsText" dxfId="1432" priority="56" operator="containsText" text="△">
      <formula>NOT(ISERROR(SEARCH("△",A53)))</formula>
    </cfRule>
  </conditionalFormatting>
  <conditionalFormatting sqref="A55">
    <cfRule type="containsText" dxfId="1431" priority="55" operator="containsText" text="△">
      <formula>NOT(ISERROR(SEARCH("△",A55)))</formula>
    </cfRule>
  </conditionalFormatting>
  <conditionalFormatting sqref="A57">
    <cfRule type="containsText" dxfId="1430" priority="54" operator="containsText" text="△">
      <formula>NOT(ISERROR(SEARCH("△",A57)))</formula>
    </cfRule>
  </conditionalFormatting>
  <conditionalFormatting sqref="A59">
    <cfRule type="containsText" dxfId="1429" priority="53" operator="containsText" text="△">
      <formula>NOT(ISERROR(SEARCH("△",A59)))</formula>
    </cfRule>
  </conditionalFormatting>
  <conditionalFormatting sqref="A61">
    <cfRule type="containsText" dxfId="1428" priority="52" operator="containsText" text="△">
      <formula>NOT(ISERROR(SEARCH("△",A61)))</formula>
    </cfRule>
  </conditionalFormatting>
  <conditionalFormatting sqref="A63">
    <cfRule type="containsText" dxfId="1427" priority="51" operator="containsText" text="△">
      <formula>NOT(ISERROR(SEARCH("△",A63)))</formula>
    </cfRule>
  </conditionalFormatting>
  <conditionalFormatting sqref="A65">
    <cfRule type="containsText" dxfId="1426" priority="49" operator="containsText" text="△">
      <formula>NOT(ISERROR(SEARCH("△",A65)))</formula>
    </cfRule>
  </conditionalFormatting>
  <conditionalFormatting sqref="A75:A104">
    <cfRule type="containsText" dxfId="1425" priority="66" operator="containsText" text="Контрола">
      <formula>NOT(ISERROR(SEARCH("Контрола",A75)))</formula>
    </cfRule>
  </conditionalFormatting>
  <conditionalFormatting sqref="A76">
    <cfRule type="containsText" dxfId="1424" priority="80" operator="containsText" text="△">
      <formula>NOT(ISERROR(SEARCH("△",A76)))</formula>
    </cfRule>
  </conditionalFormatting>
  <conditionalFormatting sqref="A78">
    <cfRule type="containsText" dxfId="1423" priority="79" operator="containsText" text="△">
      <formula>NOT(ISERROR(SEARCH("△",A78)))</formula>
    </cfRule>
  </conditionalFormatting>
  <conditionalFormatting sqref="A80">
    <cfRule type="containsText" dxfId="1422" priority="78" operator="containsText" text="△">
      <formula>NOT(ISERROR(SEARCH("△",A80)))</formula>
    </cfRule>
  </conditionalFormatting>
  <conditionalFormatting sqref="A82">
    <cfRule type="containsText" dxfId="1421" priority="77" operator="containsText" text="△">
      <formula>NOT(ISERROR(SEARCH("△",A82)))</formula>
    </cfRule>
  </conditionalFormatting>
  <conditionalFormatting sqref="A84">
    <cfRule type="containsText" dxfId="1420" priority="76" operator="containsText" text="△">
      <formula>NOT(ISERROR(SEARCH("△",A84)))</formula>
    </cfRule>
  </conditionalFormatting>
  <conditionalFormatting sqref="A86">
    <cfRule type="containsText" dxfId="1419" priority="75" operator="containsText" text="△">
      <formula>NOT(ISERROR(SEARCH("△",A86)))</formula>
    </cfRule>
  </conditionalFormatting>
  <conditionalFormatting sqref="A88">
    <cfRule type="containsText" dxfId="1418" priority="74" operator="containsText" text="△">
      <formula>NOT(ISERROR(SEARCH("△",A88)))</formula>
    </cfRule>
  </conditionalFormatting>
  <conditionalFormatting sqref="A90">
    <cfRule type="containsText" dxfId="1417" priority="73" operator="containsText" text="△">
      <formula>NOT(ISERROR(SEARCH("△",A90)))</formula>
    </cfRule>
  </conditionalFormatting>
  <conditionalFormatting sqref="A92">
    <cfRule type="containsText" dxfId="1416" priority="72" operator="containsText" text="△">
      <formula>NOT(ISERROR(SEARCH("△",A92)))</formula>
    </cfRule>
  </conditionalFormatting>
  <conditionalFormatting sqref="A94">
    <cfRule type="containsText" dxfId="1415" priority="71" operator="containsText" text="△">
      <formula>NOT(ISERROR(SEARCH("△",A94)))</formula>
    </cfRule>
  </conditionalFormatting>
  <conditionalFormatting sqref="A96">
    <cfRule type="containsText" dxfId="1414" priority="70" operator="containsText" text="△">
      <formula>NOT(ISERROR(SEARCH("△",A96)))</formula>
    </cfRule>
  </conditionalFormatting>
  <conditionalFormatting sqref="A98">
    <cfRule type="containsText" dxfId="1413" priority="69" operator="containsText" text="△">
      <formula>NOT(ISERROR(SEARCH("△",A98)))</formula>
    </cfRule>
  </conditionalFormatting>
  <conditionalFormatting sqref="A100">
    <cfRule type="containsText" dxfId="1412" priority="68" operator="containsText" text="△">
      <formula>NOT(ISERROR(SEARCH("△",A100)))</formula>
    </cfRule>
  </conditionalFormatting>
  <conditionalFormatting sqref="A102">
    <cfRule type="containsText" dxfId="1411" priority="67" operator="containsText" text="△">
      <formula>NOT(ISERROR(SEARCH("△",A102)))</formula>
    </cfRule>
  </conditionalFormatting>
  <conditionalFormatting sqref="A104">
    <cfRule type="containsText" dxfId="1410" priority="65" operator="containsText" text="△">
      <formula>NOT(ISERROR(SEARCH("△",A104)))</formula>
    </cfRule>
  </conditionalFormatting>
  <conditionalFormatting sqref="A114:A143">
    <cfRule type="containsText" dxfId="1409" priority="82" operator="containsText" text="Контрола">
      <formula>NOT(ISERROR(SEARCH("Контрола",A114)))</formula>
    </cfRule>
  </conditionalFormatting>
  <conditionalFormatting sqref="A115">
    <cfRule type="containsText" dxfId="1408" priority="96" operator="containsText" text="△">
      <formula>NOT(ISERROR(SEARCH("△",A115)))</formula>
    </cfRule>
  </conditionalFormatting>
  <conditionalFormatting sqref="A117">
    <cfRule type="containsText" dxfId="1407" priority="95" operator="containsText" text="△">
      <formula>NOT(ISERROR(SEARCH("△",A117)))</formula>
    </cfRule>
  </conditionalFormatting>
  <conditionalFormatting sqref="A119">
    <cfRule type="containsText" dxfId="1406" priority="94" operator="containsText" text="△">
      <formula>NOT(ISERROR(SEARCH("△",A119)))</formula>
    </cfRule>
  </conditionalFormatting>
  <conditionalFormatting sqref="A121">
    <cfRule type="containsText" dxfId="1405" priority="93" operator="containsText" text="△">
      <formula>NOT(ISERROR(SEARCH("△",A121)))</formula>
    </cfRule>
  </conditionalFormatting>
  <conditionalFormatting sqref="A123">
    <cfRule type="containsText" dxfId="1404" priority="92" operator="containsText" text="△">
      <formula>NOT(ISERROR(SEARCH("△",A123)))</formula>
    </cfRule>
  </conditionalFormatting>
  <conditionalFormatting sqref="A125">
    <cfRule type="containsText" dxfId="1403" priority="91" operator="containsText" text="△">
      <formula>NOT(ISERROR(SEARCH("△",A125)))</formula>
    </cfRule>
  </conditionalFormatting>
  <conditionalFormatting sqref="A127">
    <cfRule type="containsText" dxfId="1402" priority="90" operator="containsText" text="△">
      <formula>NOT(ISERROR(SEARCH("△",A127)))</formula>
    </cfRule>
  </conditionalFormatting>
  <conditionalFormatting sqref="A129">
    <cfRule type="containsText" dxfId="1401" priority="89" operator="containsText" text="△">
      <formula>NOT(ISERROR(SEARCH("△",A129)))</formula>
    </cfRule>
  </conditionalFormatting>
  <conditionalFormatting sqref="A131">
    <cfRule type="containsText" dxfId="1400" priority="88" operator="containsText" text="△">
      <formula>NOT(ISERROR(SEARCH("△",A131)))</formula>
    </cfRule>
  </conditionalFormatting>
  <conditionalFormatting sqref="A133">
    <cfRule type="containsText" dxfId="1399" priority="87" operator="containsText" text="△">
      <formula>NOT(ISERROR(SEARCH("△",A133)))</formula>
    </cfRule>
  </conditionalFormatting>
  <conditionalFormatting sqref="A135">
    <cfRule type="containsText" dxfId="1398" priority="86" operator="containsText" text="△">
      <formula>NOT(ISERROR(SEARCH("△",A135)))</formula>
    </cfRule>
  </conditionalFormatting>
  <conditionalFormatting sqref="A137">
    <cfRule type="containsText" dxfId="1397" priority="85" operator="containsText" text="△">
      <formula>NOT(ISERROR(SEARCH("△",A137)))</formula>
    </cfRule>
  </conditionalFormatting>
  <conditionalFormatting sqref="A139">
    <cfRule type="containsText" dxfId="1396" priority="84" operator="containsText" text="△">
      <formula>NOT(ISERROR(SEARCH("△",A139)))</formula>
    </cfRule>
  </conditionalFormatting>
  <conditionalFormatting sqref="A141">
    <cfRule type="containsText" dxfId="1395" priority="83" operator="containsText" text="△">
      <formula>NOT(ISERROR(SEARCH("△",A141)))</formula>
    </cfRule>
  </conditionalFormatting>
  <conditionalFormatting sqref="A143">
    <cfRule type="containsText" dxfId="1394" priority="81" operator="containsText" text="△">
      <formula>NOT(ISERROR(SEARCH("△",A143)))</formula>
    </cfRule>
  </conditionalFormatting>
  <conditionalFormatting sqref="A153:A182">
    <cfRule type="containsText" dxfId="1393" priority="34" operator="containsText" text="Контрола">
      <formula>NOT(ISERROR(SEARCH("Контрола",A153)))</formula>
    </cfRule>
  </conditionalFormatting>
  <conditionalFormatting sqref="A154">
    <cfRule type="containsText" dxfId="1392" priority="48" operator="containsText" text="△">
      <formula>NOT(ISERROR(SEARCH("△",A154)))</formula>
    </cfRule>
  </conditionalFormatting>
  <conditionalFormatting sqref="A156">
    <cfRule type="containsText" dxfId="1391" priority="47" operator="containsText" text="△">
      <formula>NOT(ISERROR(SEARCH("△",A156)))</formula>
    </cfRule>
  </conditionalFormatting>
  <conditionalFormatting sqref="A158">
    <cfRule type="containsText" dxfId="1390" priority="46" operator="containsText" text="△">
      <formula>NOT(ISERROR(SEARCH("△",A158)))</formula>
    </cfRule>
  </conditionalFormatting>
  <conditionalFormatting sqref="A160">
    <cfRule type="containsText" dxfId="1389" priority="45" operator="containsText" text="△">
      <formula>NOT(ISERROR(SEARCH("△",A160)))</formula>
    </cfRule>
  </conditionalFormatting>
  <conditionalFormatting sqref="A162">
    <cfRule type="containsText" dxfId="1388" priority="44" operator="containsText" text="△">
      <formula>NOT(ISERROR(SEARCH("△",A162)))</formula>
    </cfRule>
  </conditionalFormatting>
  <conditionalFormatting sqref="A164">
    <cfRule type="containsText" dxfId="1387" priority="43" operator="containsText" text="△">
      <formula>NOT(ISERROR(SEARCH("△",A164)))</formula>
    </cfRule>
  </conditionalFormatting>
  <conditionalFormatting sqref="A166">
    <cfRule type="containsText" dxfId="1386" priority="42" operator="containsText" text="△">
      <formula>NOT(ISERROR(SEARCH("△",A166)))</formula>
    </cfRule>
  </conditionalFormatting>
  <conditionalFormatting sqref="A168">
    <cfRule type="containsText" dxfId="1385" priority="41" operator="containsText" text="△">
      <formula>NOT(ISERROR(SEARCH("△",A168)))</formula>
    </cfRule>
  </conditionalFormatting>
  <conditionalFormatting sqref="A170">
    <cfRule type="containsText" dxfId="1384" priority="40" operator="containsText" text="△">
      <formula>NOT(ISERROR(SEARCH("△",A170)))</formula>
    </cfRule>
  </conditionalFormatting>
  <conditionalFormatting sqref="A172">
    <cfRule type="containsText" dxfId="1383" priority="39" operator="containsText" text="△">
      <formula>NOT(ISERROR(SEARCH("△",A172)))</formula>
    </cfRule>
  </conditionalFormatting>
  <conditionalFormatting sqref="A174">
    <cfRule type="containsText" dxfId="1382" priority="38" operator="containsText" text="△">
      <formula>NOT(ISERROR(SEARCH("△",A174)))</formula>
    </cfRule>
  </conditionalFormatting>
  <conditionalFormatting sqref="A176">
    <cfRule type="containsText" dxfId="1381" priority="37" operator="containsText" text="△">
      <formula>NOT(ISERROR(SEARCH("△",A176)))</formula>
    </cfRule>
  </conditionalFormatting>
  <conditionalFormatting sqref="A178">
    <cfRule type="containsText" dxfId="1380" priority="36" operator="containsText" text="△">
      <formula>NOT(ISERROR(SEARCH("△",A178)))</formula>
    </cfRule>
  </conditionalFormatting>
  <conditionalFormatting sqref="A180">
    <cfRule type="containsText" dxfId="1379" priority="35" operator="containsText" text="△">
      <formula>NOT(ISERROR(SEARCH("△",A180)))</formula>
    </cfRule>
  </conditionalFormatting>
  <conditionalFormatting sqref="A182">
    <cfRule type="containsText" dxfId="1378" priority="33" operator="containsText" text="△">
      <formula>NOT(ISERROR(SEARCH("△",A182)))</formula>
    </cfRule>
  </conditionalFormatting>
  <conditionalFormatting sqref="A192:A221">
    <cfRule type="containsText" dxfId="1377" priority="18" operator="containsText" text="Контрола">
      <formula>NOT(ISERROR(SEARCH("Контрола",A192)))</formula>
    </cfRule>
  </conditionalFormatting>
  <conditionalFormatting sqref="A193">
    <cfRule type="containsText" dxfId="1376" priority="32" operator="containsText" text="△">
      <formula>NOT(ISERROR(SEARCH("△",A193)))</formula>
    </cfRule>
  </conditionalFormatting>
  <conditionalFormatting sqref="A195">
    <cfRule type="containsText" dxfId="1375" priority="31" operator="containsText" text="△">
      <formula>NOT(ISERROR(SEARCH("△",A195)))</formula>
    </cfRule>
  </conditionalFormatting>
  <conditionalFormatting sqref="A197">
    <cfRule type="containsText" dxfId="1374" priority="30" operator="containsText" text="△">
      <formula>NOT(ISERROR(SEARCH("△",A197)))</formula>
    </cfRule>
  </conditionalFormatting>
  <conditionalFormatting sqref="A199">
    <cfRule type="containsText" dxfId="1373" priority="29" operator="containsText" text="△">
      <formula>NOT(ISERROR(SEARCH("△",A199)))</formula>
    </cfRule>
  </conditionalFormatting>
  <conditionalFormatting sqref="A201">
    <cfRule type="containsText" dxfId="1372" priority="28" operator="containsText" text="△">
      <formula>NOT(ISERROR(SEARCH("△",A201)))</formula>
    </cfRule>
  </conditionalFormatting>
  <conditionalFormatting sqref="A203">
    <cfRule type="containsText" dxfId="1371" priority="27" operator="containsText" text="△">
      <formula>NOT(ISERROR(SEARCH("△",A203)))</formula>
    </cfRule>
  </conditionalFormatting>
  <conditionalFormatting sqref="A205">
    <cfRule type="containsText" dxfId="1370" priority="26" operator="containsText" text="△">
      <formula>NOT(ISERROR(SEARCH("△",A205)))</formula>
    </cfRule>
  </conditionalFormatting>
  <conditionalFormatting sqref="A207">
    <cfRule type="containsText" dxfId="1369" priority="25" operator="containsText" text="△">
      <formula>NOT(ISERROR(SEARCH("△",A207)))</formula>
    </cfRule>
  </conditionalFormatting>
  <conditionalFormatting sqref="A209">
    <cfRule type="containsText" dxfId="1368" priority="24" operator="containsText" text="△">
      <formula>NOT(ISERROR(SEARCH("△",A209)))</formula>
    </cfRule>
  </conditionalFormatting>
  <conditionalFormatting sqref="A211">
    <cfRule type="containsText" dxfId="1367" priority="23" operator="containsText" text="△">
      <formula>NOT(ISERROR(SEARCH("△",A211)))</formula>
    </cfRule>
  </conditionalFormatting>
  <conditionalFormatting sqref="A213">
    <cfRule type="containsText" dxfId="1366" priority="22" operator="containsText" text="△">
      <formula>NOT(ISERROR(SEARCH("△",A213)))</formula>
    </cfRule>
  </conditionalFormatting>
  <conditionalFormatting sqref="A215">
    <cfRule type="containsText" dxfId="1365" priority="21" operator="containsText" text="△">
      <formula>NOT(ISERROR(SEARCH("△",A215)))</formula>
    </cfRule>
  </conditionalFormatting>
  <conditionalFormatting sqref="A217">
    <cfRule type="containsText" dxfId="1364" priority="20" operator="containsText" text="△">
      <formula>NOT(ISERROR(SEARCH("△",A217)))</formula>
    </cfRule>
  </conditionalFormatting>
  <conditionalFormatting sqref="A219">
    <cfRule type="containsText" dxfId="1363" priority="19" operator="containsText" text="△">
      <formula>NOT(ISERROR(SEARCH("△",A219)))</formula>
    </cfRule>
  </conditionalFormatting>
  <conditionalFormatting sqref="A221">
    <cfRule type="containsText" dxfId="1362" priority="17" operator="containsText" text="△">
      <formula>NOT(ISERROR(SEARCH("△",A221)))</formula>
    </cfRule>
  </conditionalFormatting>
  <conditionalFormatting sqref="A231:A260">
    <cfRule type="containsText" dxfId="1361" priority="2" operator="containsText" text="Контрола">
      <formula>NOT(ISERROR(SEARCH("Контрола",A231)))</formula>
    </cfRule>
  </conditionalFormatting>
  <conditionalFormatting sqref="A232">
    <cfRule type="containsText" dxfId="1360" priority="16" operator="containsText" text="△">
      <formula>NOT(ISERROR(SEARCH("△",A232)))</formula>
    </cfRule>
  </conditionalFormatting>
  <conditionalFormatting sqref="A234">
    <cfRule type="containsText" dxfId="1359" priority="15" operator="containsText" text="△">
      <formula>NOT(ISERROR(SEARCH("△",A234)))</formula>
    </cfRule>
  </conditionalFormatting>
  <conditionalFormatting sqref="A236">
    <cfRule type="containsText" dxfId="1358" priority="14" operator="containsText" text="△">
      <formula>NOT(ISERROR(SEARCH("△",A236)))</formula>
    </cfRule>
  </conditionalFormatting>
  <conditionalFormatting sqref="A238">
    <cfRule type="containsText" dxfId="1357" priority="13" operator="containsText" text="△">
      <formula>NOT(ISERROR(SEARCH("△",A238)))</formula>
    </cfRule>
  </conditionalFormatting>
  <conditionalFormatting sqref="A240">
    <cfRule type="containsText" dxfId="1356" priority="12" operator="containsText" text="△">
      <formula>NOT(ISERROR(SEARCH("△",A240)))</formula>
    </cfRule>
  </conditionalFormatting>
  <conditionalFormatting sqref="A242">
    <cfRule type="containsText" dxfId="1355" priority="11" operator="containsText" text="△">
      <formula>NOT(ISERROR(SEARCH("△",A242)))</formula>
    </cfRule>
  </conditionalFormatting>
  <conditionalFormatting sqref="A244">
    <cfRule type="containsText" dxfId="1354" priority="10" operator="containsText" text="△">
      <formula>NOT(ISERROR(SEARCH("△",A244)))</formula>
    </cfRule>
  </conditionalFormatting>
  <conditionalFormatting sqref="A246">
    <cfRule type="containsText" dxfId="1353" priority="9" operator="containsText" text="△">
      <formula>NOT(ISERROR(SEARCH("△",A246)))</formula>
    </cfRule>
  </conditionalFormatting>
  <conditionalFormatting sqref="A248">
    <cfRule type="containsText" dxfId="1352" priority="8" operator="containsText" text="△">
      <formula>NOT(ISERROR(SEARCH("△",A248)))</formula>
    </cfRule>
  </conditionalFormatting>
  <conditionalFormatting sqref="A250">
    <cfRule type="containsText" dxfId="1351" priority="7" operator="containsText" text="△">
      <formula>NOT(ISERROR(SEARCH("△",A250)))</formula>
    </cfRule>
  </conditionalFormatting>
  <conditionalFormatting sqref="A252">
    <cfRule type="containsText" dxfId="1350" priority="6" operator="containsText" text="△">
      <formula>NOT(ISERROR(SEARCH("△",A252)))</formula>
    </cfRule>
  </conditionalFormatting>
  <conditionalFormatting sqref="A254">
    <cfRule type="containsText" dxfId="1349" priority="5" operator="containsText" text="△">
      <formula>NOT(ISERROR(SEARCH("△",A254)))</formula>
    </cfRule>
  </conditionalFormatting>
  <conditionalFormatting sqref="A256">
    <cfRule type="containsText" dxfId="1348" priority="4" operator="containsText" text="△">
      <formula>NOT(ISERROR(SEARCH("△",A256)))</formula>
    </cfRule>
  </conditionalFormatting>
  <conditionalFormatting sqref="A258">
    <cfRule type="containsText" dxfId="1347" priority="3" operator="containsText" text="△">
      <formula>NOT(ISERROR(SEARCH("△",A258)))</formula>
    </cfRule>
  </conditionalFormatting>
  <conditionalFormatting sqref="A260">
    <cfRule type="containsText" dxfId="1346"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CCAE5083-370C-4A9B-BA17-8CB1EE5E49F0}">
          <x14:formula1>
            <xm:f>'Организационе јединице'!$B$3:$B$20</xm:f>
          </x14:formula1>
          <xm:sqref>C4:F4</xm:sqref>
        </x14:dataValidation>
        <x14:dataValidation type="list" allowBlank="1" showInputMessage="1" showErrorMessage="1" xr:uid="{0AC5D89E-F983-4D8A-9F6D-0A9ECC2B0C4B}">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3016A907-A59B-49DD-856B-369EE24CD128}">
          <x14:formula1>
            <xm:f>'Листа пословних процеса'!$C$7:$C$102</xm:f>
          </x14:formula1>
          <xm:sqref>C3:F3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044BA-81DE-4E9D-9492-0BFB9C8B89B0}">
  <sheetPr codeName="Sheet23"/>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cPwO7U2XGnPSt4ZneKTaRmO+XHpMASyTWfITFGXUp47v48tfgf84igYohPJuEm1qJXl2OrGmjR1GQo35xEQADg==" saltValue="hEzxCmy83uV6ZZpSUGrAhA==" spinCount="100000" sheet="1" formatCell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1345" priority="50" operator="containsText" text="Контрола">
      <formula>NOT(ISERROR(SEARCH("Контрола",A36)))</formula>
    </cfRule>
  </conditionalFormatting>
  <conditionalFormatting sqref="A37">
    <cfRule type="containsText" dxfId="1344" priority="64" operator="containsText" text="△">
      <formula>NOT(ISERROR(SEARCH("△",A37)))</formula>
    </cfRule>
  </conditionalFormatting>
  <conditionalFormatting sqref="A39">
    <cfRule type="containsText" dxfId="1343" priority="63" operator="containsText" text="△">
      <formula>NOT(ISERROR(SEARCH("△",A39)))</formula>
    </cfRule>
  </conditionalFormatting>
  <conditionalFormatting sqref="A41">
    <cfRule type="containsText" dxfId="1342" priority="62" operator="containsText" text="△">
      <formula>NOT(ISERROR(SEARCH("△",A41)))</formula>
    </cfRule>
  </conditionalFormatting>
  <conditionalFormatting sqref="A43">
    <cfRule type="containsText" dxfId="1341" priority="61" operator="containsText" text="△">
      <formula>NOT(ISERROR(SEARCH("△",A43)))</formula>
    </cfRule>
  </conditionalFormatting>
  <conditionalFormatting sqref="A45">
    <cfRule type="containsText" dxfId="1340" priority="60" operator="containsText" text="△">
      <formula>NOT(ISERROR(SEARCH("△",A45)))</formula>
    </cfRule>
  </conditionalFormatting>
  <conditionalFormatting sqref="A47">
    <cfRule type="containsText" dxfId="1339" priority="59" operator="containsText" text="△">
      <formula>NOT(ISERROR(SEARCH("△",A47)))</formula>
    </cfRule>
  </conditionalFormatting>
  <conditionalFormatting sqref="A49">
    <cfRule type="containsText" dxfId="1338" priority="58" operator="containsText" text="△">
      <formula>NOT(ISERROR(SEARCH("△",A49)))</formula>
    </cfRule>
  </conditionalFormatting>
  <conditionalFormatting sqref="A51">
    <cfRule type="containsText" dxfId="1337" priority="57" operator="containsText" text="△">
      <formula>NOT(ISERROR(SEARCH("△",A51)))</formula>
    </cfRule>
  </conditionalFormatting>
  <conditionalFormatting sqref="A53">
    <cfRule type="containsText" dxfId="1336" priority="56" operator="containsText" text="△">
      <formula>NOT(ISERROR(SEARCH("△",A53)))</formula>
    </cfRule>
  </conditionalFormatting>
  <conditionalFormatting sqref="A55">
    <cfRule type="containsText" dxfId="1335" priority="55" operator="containsText" text="△">
      <formula>NOT(ISERROR(SEARCH("△",A55)))</formula>
    </cfRule>
  </conditionalFormatting>
  <conditionalFormatting sqref="A57">
    <cfRule type="containsText" dxfId="1334" priority="54" operator="containsText" text="△">
      <formula>NOT(ISERROR(SEARCH("△",A57)))</formula>
    </cfRule>
  </conditionalFormatting>
  <conditionalFormatting sqref="A59">
    <cfRule type="containsText" dxfId="1333" priority="53" operator="containsText" text="△">
      <formula>NOT(ISERROR(SEARCH("△",A59)))</formula>
    </cfRule>
  </conditionalFormatting>
  <conditionalFormatting sqref="A61">
    <cfRule type="containsText" dxfId="1332" priority="52" operator="containsText" text="△">
      <formula>NOT(ISERROR(SEARCH("△",A61)))</formula>
    </cfRule>
  </conditionalFormatting>
  <conditionalFormatting sqref="A63">
    <cfRule type="containsText" dxfId="1331" priority="51" operator="containsText" text="△">
      <formula>NOT(ISERROR(SEARCH("△",A63)))</formula>
    </cfRule>
  </conditionalFormatting>
  <conditionalFormatting sqref="A65">
    <cfRule type="containsText" dxfId="1330" priority="49" operator="containsText" text="△">
      <formula>NOT(ISERROR(SEARCH("△",A65)))</formula>
    </cfRule>
  </conditionalFormatting>
  <conditionalFormatting sqref="A75:A104">
    <cfRule type="containsText" dxfId="1329" priority="66" operator="containsText" text="Контрола">
      <formula>NOT(ISERROR(SEARCH("Контрола",A75)))</formula>
    </cfRule>
  </conditionalFormatting>
  <conditionalFormatting sqref="A76">
    <cfRule type="containsText" dxfId="1328" priority="80" operator="containsText" text="△">
      <formula>NOT(ISERROR(SEARCH("△",A76)))</formula>
    </cfRule>
  </conditionalFormatting>
  <conditionalFormatting sqref="A78">
    <cfRule type="containsText" dxfId="1327" priority="79" operator="containsText" text="△">
      <formula>NOT(ISERROR(SEARCH("△",A78)))</formula>
    </cfRule>
  </conditionalFormatting>
  <conditionalFormatting sqref="A80">
    <cfRule type="containsText" dxfId="1326" priority="78" operator="containsText" text="△">
      <formula>NOT(ISERROR(SEARCH("△",A80)))</formula>
    </cfRule>
  </conditionalFormatting>
  <conditionalFormatting sqref="A82">
    <cfRule type="containsText" dxfId="1325" priority="77" operator="containsText" text="△">
      <formula>NOT(ISERROR(SEARCH("△",A82)))</formula>
    </cfRule>
  </conditionalFormatting>
  <conditionalFormatting sqref="A84">
    <cfRule type="containsText" dxfId="1324" priority="76" operator="containsText" text="△">
      <formula>NOT(ISERROR(SEARCH("△",A84)))</formula>
    </cfRule>
  </conditionalFormatting>
  <conditionalFormatting sqref="A86">
    <cfRule type="containsText" dxfId="1323" priority="75" operator="containsText" text="△">
      <formula>NOT(ISERROR(SEARCH("△",A86)))</formula>
    </cfRule>
  </conditionalFormatting>
  <conditionalFormatting sqref="A88">
    <cfRule type="containsText" dxfId="1322" priority="74" operator="containsText" text="△">
      <formula>NOT(ISERROR(SEARCH("△",A88)))</formula>
    </cfRule>
  </conditionalFormatting>
  <conditionalFormatting sqref="A90">
    <cfRule type="containsText" dxfId="1321" priority="73" operator="containsText" text="△">
      <formula>NOT(ISERROR(SEARCH("△",A90)))</formula>
    </cfRule>
  </conditionalFormatting>
  <conditionalFormatting sqref="A92">
    <cfRule type="containsText" dxfId="1320" priority="72" operator="containsText" text="△">
      <formula>NOT(ISERROR(SEARCH("△",A92)))</formula>
    </cfRule>
  </conditionalFormatting>
  <conditionalFormatting sqref="A94">
    <cfRule type="containsText" dxfId="1319" priority="71" operator="containsText" text="△">
      <formula>NOT(ISERROR(SEARCH("△",A94)))</formula>
    </cfRule>
  </conditionalFormatting>
  <conditionalFormatting sqref="A96">
    <cfRule type="containsText" dxfId="1318" priority="70" operator="containsText" text="△">
      <formula>NOT(ISERROR(SEARCH("△",A96)))</formula>
    </cfRule>
  </conditionalFormatting>
  <conditionalFormatting sqref="A98">
    <cfRule type="containsText" dxfId="1317" priority="69" operator="containsText" text="△">
      <formula>NOT(ISERROR(SEARCH("△",A98)))</formula>
    </cfRule>
  </conditionalFormatting>
  <conditionalFormatting sqref="A100">
    <cfRule type="containsText" dxfId="1316" priority="68" operator="containsText" text="△">
      <formula>NOT(ISERROR(SEARCH("△",A100)))</formula>
    </cfRule>
  </conditionalFormatting>
  <conditionalFormatting sqref="A102">
    <cfRule type="containsText" dxfId="1315" priority="67" operator="containsText" text="△">
      <formula>NOT(ISERROR(SEARCH("△",A102)))</formula>
    </cfRule>
  </conditionalFormatting>
  <conditionalFormatting sqref="A104">
    <cfRule type="containsText" dxfId="1314" priority="65" operator="containsText" text="△">
      <formula>NOT(ISERROR(SEARCH("△",A104)))</formula>
    </cfRule>
  </conditionalFormatting>
  <conditionalFormatting sqref="A114:A143">
    <cfRule type="containsText" dxfId="1313" priority="82" operator="containsText" text="Контрола">
      <formula>NOT(ISERROR(SEARCH("Контрола",A114)))</formula>
    </cfRule>
  </conditionalFormatting>
  <conditionalFormatting sqref="A115">
    <cfRule type="containsText" dxfId="1312" priority="96" operator="containsText" text="△">
      <formula>NOT(ISERROR(SEARCH("△",A115)))</formula>
    </cfRule>
  </conditionalFormatting>
  <conditionalFormatting sqref="A117">
    <cfRule type="containsText" dxfId="1311" priority="95" operator="containsText" text="△">
      <formula>NOT(ISERROR(SEARCH("△",A117)))</formula>
    </cfRule>
  </conditionalFormatting>
  <conditionalFormatting sqref="A119">
    <cfRule type="containsText" dxfId="1310" priority="94" operator="containsText" text="△">
      <formula>NOT(ISERROR(SEARCH("△",A119)))</formula>
    </cfRule>
  </conditionalFormatting>
  <conditionalFormatting sqref="A121">
    <cfRule type="containsText" dxfId="1309" priority="93" operator="containsText" text="△">
      <formula>NOT(ISERROR(SEARCH("△",A121)))</formula>
    </cfRule>
  </conditionalFormatting>
  <conditionalFormatting sqref="A123">
    <cfRule type="containsText" dxfId="1308" priority="92" operator="containsText" text="△">
      <formula>NOT(ISERROR(SEARCH("△",A123)))</formula>
    </cfRule>
  </conditionalFormatting>
  <conditionalFormatting sqref="A125">
    <cfRule type="containsText" dxfId="1307" priority="91" operator="containsText" text="△">
      <formula>NOT(ISERROR(SEARCH("△",A125)))</formula>
    </cfRule>
  </conditionalFormatting>
  <conditionalFormatting sqref="A127">
    <cfRule type="containsText" dxfId="1306" priority="90" operator="containsText" text="△">
      <formula>NOT(ISERROR(SEARCH("△",A127)))</formula>
    </cfRule>
  </conditionalFormatting>
  <conditionalFormatting sqref="A129">
    <cfRule type="containsText" dxfId="1305" priority="89" operator="containsText" text="△">
      <formula>NOT(ISERROR(SEARCH("△",A129)))</formula>
    </cfRule>
  </conditionalFormatting>
  <conditionalFormatting sqref="A131">
    <cfRule type="containsText" dxfId="1304" priority="88" operator="containsText" text="△">
      <formula>NOT(ISERROR(SEARCH("△",A131)))</formula>
    </cfRule>
  </conditionalFormatting>
  <conditionalFormatting sqref="A133">
    <cfRule type="containsText" dxfId="1303" priority="87" operator="containsText" text="△">
      <formula>NOT(ISERROR(SEARCH("△",A133)))</formula>
    </cfRule>
  </conditionalFormatting>
  <conditionalFormatting sqref="A135">
    <cfRule type="containsText" dxfId="1302" priority="86" operator="containsText" text="△">
      <formula>NOT(ISERROR(SEARCH("△",A135)))</formula>
    </cfRule>
  </conditionalFormatting>
  <conditionalFormatting sqref="A137">
    <cfRule type="containsText" dxfId="1301" priority="85" operator="containsText" text="△">
      <formula>NOT(ISERROR(SEARCH("△",A137)))</formula>
    </cfRule>
  </conditionalFormatting>
  <conditionalFormatting sqref="A139">
    <cfRule type="containsText" dxfId="1300" priority="84" operator="containsText" text="△">
      <formula>NOT(ISERROR(SEARCH("△",A139)))</formula>
    </cfRule>
  </conditionalFormatting>
  <conditionalFormatting sqref="A141">
    <cfRule type="containsText" dxfId="1299" priority="83" operator="containsText" text="△">
      <formula>NOT(ISERROR(SEARCH("△",A141)))</formula>
    </cfRule>
  </conditionalFormatting>
  <conditionalFormatting sqref="A143">
    <cfRule type="containsText" dxfId="1298" priority="81" operator="containsText" text="△">
      <formula>NOT(ISERROR(SEARCH("△",A143)))</formula>
    </cfRule>
  </conditionalFormatting>
  <conditionalFormatting sqref="A153:A182">
    <cfRule type="containsText" dxfId="1297" priority="34" operator="containsText" text="Контрола">
      <formula>NOT(ISERROR(SEARCH("Контрола",A153)))</formula>
    </cfRule>
  </conditionalFormatting>
  <conditionalFormatting sqref="A154">
    <cfRule type="containsText" dxfId="1296" priority="48" operator="containsText" text="△">
      <formula>NOT(ISERROR(SEARCH("△",A154)))</formula>
    </cfRule>
  </conditionalFormatting>
  <conditionalFormatting sqref="A156">
    <cfRule type="containsText" dxfId="1295" priority="47" operator="containsText" text="△">
      <formula>NOT(ISERROR(SEARCH("△",A156)))</formula>
    </cfRule>
  </conditionalFormatting>
  <conditionalFormatting sqref="A158">
    <cfRule type="containsText" dxfId="1294" priority="46" operator="containsText" text="△">
      <formula>NOT(ISERROR(SEARCH("△",A158)))</formula>
    </cfRule>
  </conditionalFormatting>
  <conditionalFormatting sqref="A160">
    <cfRule type="containsText" dxfId="1293" priority="45" operator="containsText" text="△">
      <formula>NOT(ISERROR(SEARCH("△",A160)))</formula>
    </cfRule>
  </conditionalFormatting>
  <conditionalFormatting sqref="A162">
    <cfRule type="containsText" dxfId="1292" priority="44" operator="containsText" text="△">
      <formula>NOT(ISERROR(SEARCH("△",A162)))</formula>
    </cfRule>
  </conditionalFormatting>
  <conditionalFormatting sqref="A164">
    <cfRule type="containsText" dxfId="1291" priority="43" operator="containsText" text="△">
      <formula>NOT(ISERROR(SEARCH("△",A164)))</formula>
    </cfRule>
  </conditionalFormatting>
  <conditionalFormatting sqref="A166">
    <cfRule type="containsText" dxfId="1290" priority="42" operator="containsText" text="△">
      <formula>NOT(ISERROR(SEARCH("△",A166)))</formula>
    </cfRule>
  </conditionalFormatting>
  <conditionalFormatting sqref="A168">
    <cfRule type="containsText" dxfId="1289" priority="41" operator="containsText" text="△">
      <formula>NOT(ISERROR(SEARCH("△",A168)))</formula>
    </cfRule>
  </conditionalFormatting>
  <conditionalFormatting sqref="A170">
    <cfRule type="containsText" dxfId="1288" priority="40" operator="containsText" text="△">
      <formula>NOT(ISERROR(SEARCH("△",A170)))</formula>
    </cfRule>
  </conditionalFormatting>
  <conditionalFormatting sqref="A172">
    <cfRule type="containsText" dxfId="1287" priority="39" operator="containsText" text="△">
      <formula>NOT(ISERROR(SEARCH("△",A172)))</formula>
    </cfRule>
  </conditionalFormatting>
  <conditionalFormatting sqref="A174">
    <cfRule type="containsText" dxfId="1286" priority="38" operator="containsText" text="△">
      <formula>NOT(ISERROR(SEARCH("△",A174)))</formula>
    </cfRule>
  </conditionalFormatting>
  <conditionalFormatting sqref="A176">
    <cfRule type="containsText" dxfId="1285" priority="37" operator="containsText" text="△">
      <formula>NOT(ISERROR(SEARCH("△",A176)))</formula>
    </cfRule>
  </conditionalFormatting>
  <conditionalFormatting sqref="A178">
    <cfRule type="containsText" dxfId="1284" priority="36" operator="containsText" text="△">
      <formula>NOT(ISERROR(SEARCH("△",A178)))</formula>
    </cfRule>
  </conditionalFormatting>
  <conditionalFormatting sqref="A180">
    <cfRule type="containsText" dxfId="1283" priority="35" operator="containsText" text="△">
      <formula>NOT(ISERROR(SEARCH("△",A180)))</formula>
    </cfRule>
  </conditionalFormatting>
  <conditionalFormatting sqref="A182">
    <cfRule type="containsText" dxfId="1282" priority="33" operator="containsText" text="△">
      <formula>NOT(ISERROR(SEARCH("△",A182)))</formula>
    </cfRule>
  </conditionalFormatting>
  <conditionalFormatting sqref="A192:A221">
    <cfRule type="containsText" dxfId="1281" priority="18" operator="containsText" text="Контрола">
      <formula>NOT(ISERROR(SEARCH("Контрола",A192)))</formula>
    </cfRule>
  </conditionalFormatting>
  <conditionalFormatting sqref="A193">
    <cfRule type="containsText" dxfId="1280" priority="32" operator="containsText" text="△">
      <formula>NOT(ISERROR(SEARCH("△",A193)))</formula>
    </cfRule>
  </conditionalFormatting>
  <conditionalFormatting sqref="A195">
    <cfRule type="containsText" dxfId="1279" priority="31" operator="containsText" text="△">
      <formula>NOT(ISERROR(SEARCH("△",A195)))</formula>
    </cfRule>
  </conditionalFormatting>
  <conditionalFormatting sqref="A197">
    <cfRule type="containsText" dxfId="1278" priority="30" operator="containsText" text="△">
      <formula>NOT(ISERROR(SEARCH("△",A197)))</formula>
    </cfRule>
  </conditionalFormatting>
  <conditionalFormatting sqref="A199">
    <cfRule type="containsText" dxfId="1277" priority="29" operator="containsText" text="△">
      <formula>NOT(ISERROR(SEARCH("△",A199)))</formula>
    </cfRule>
  </conditionalFormatting>
  <conditionalFormatting sqref="A201">
    <cfRule type="containsText" dxfId="1276" priority="28" operator="containsText" text="△">
      <formula>NOT(ISERROR(SEARCH("△",A201)))</formula>
    </cfRule>
  </conditionalFormatting>
  <conditionalFormatting sqref="A203">
    <cfRule type="containsText" dxfId="1275" priority="27" operator="containsText" text="△">
      <formula>NOT(ISERROR(SEARCH("△",A203)))</formula>
    </cfRule>
  </conditionalFormatting>
  <conditionalFormatting sqref="A205">
    <cfRule type="containsText" dxfId="1274" priority="26" operator="containsText" text="△">
      <formula>NOT(ISERROR(SEARCH("△",A205)))</formula>
    </cfRule>
  </conditionalFormatting>
  <conditionalFormatting sqref="A207">
    <cfRule type="containsText" dxfId="1273" priority="25" operator="containsText" text="△">
      <formula>NOT(ISERROR(SEARCH("△",A207)))</formula>
    </cfRule>
  </conditionalFormatting>
  <conditionalFormatting sqref="A209">
    <cfRule type="containsText" dxfId="1272" priority="24" operator="containsText" text="△">
      <formula>NOT(ISERROR(SEARCH("△",A209)))</formula>
    </cfRule>
  </conditionalFormatting>
  <conditionalFormatting sqref="A211">
    <cfRule type="containsText" dxfId="1271" priority="23" operator="containsText" text="△">
      <formula>NOT(ISERROR(SEARCH("△",A211)))</formula>
    </cfRule>
  </conditionalFormatting>
  <conditionalFormatting sqref="A213">
    <cfRule type="containsText" dxfId="1270" priority="22" operator="containsText" text="△">
      <formula>NOT(ISERROR(SEARCH("△",A213)))</formula>
    </cfRule>
  </conditionalFormatting>
  <conditionalFormatting sqref="A215">
    <cfRule type="containsText" dxfId="1269" priority="21" operator="containsText" text="△">
      <formula>NOT(ISERROR(SEARCH("△",A215)))</formula>
    </cfRule>
  </conditionalFormatting>
  <conditionalFormatting sqref="A217">
    <cfRule type="containsText" dxfId="1268" priority="20" operator="containsText" text="△">
      <formula>NOT(ISERROR(SEARCH("△",A217)))</formula>
    </cfRule>
  </conditionalFormatting>
  <conditionalFormatting sqref="A219">
    <cfRule type="containsText" dxfId="1267" priority="19" operator="containsText" text="△">
      <formula>NOT(ISERROR(SEARCH("△",A219)))</formula>
    </cfRule>
  </conditionalFormatting>
  <conditionalFormatting sqref="A221">
    <cfRule type="containsText" dxfId="1266" priority="17" operator="containsText" text="△">
      <formula>NOT(ISERROR(SEARCH("△",A221)))</formula>
    </cfRule>
  </conditionalFormatting>
  <conditionalFormatting sqref="A231:A260">
    <cfRule type="containsText" dxfId="1265" priority="2" operator="containsText" text="Контрола">
      <formula>NOT(ISERROR(SEARCH("Контрола",A231)))</formula>
    </cfRule>
  </conditionalFormatting>
  <conditionalFormatting sqref="A232">
    <cfRule type="containsText" dxfId="1264" priority="16" operator="containsText" text="△">
      <formula>NOT(ISERROR(SEARCH("△",A232)))</formula>
    </cfRule>
  </conditionalFormatting>
  <conditionalFormatting sqref="A234">
    <cfRule type="containsText" dxfId="1263" priority="15" operator="containsText" text="△">
      <formula>NOT(ISERROR(SEARCH("△",A234)))</formula>
    </cfRule>
  </conditionalFormatting>
  <conditionalFormatting sqref="A236">
    <cfRule type="containsText" dxfId="1262" priority="14" operator="containsText" text="△">
      <formula>NOT(ISERROR(SEARCH("△",A236)))</formula>
    </cfRule>
  </conditionalFormatting>
  <conditionalFormatting sqref="A238">
    <cfRule type="containsText" dxfId="1261" priority="13" operator="containsText" text="△">
      <formula>NOT(ISERROR(SEARCH("△",A238)))</formula>
    </cfRule>
  </conditionalFormatting>
  <conditionalFormatting sqref="A240">
    <cfRule type="containsText" dxfId="1260" priority="12" operator="containsText" text="△">
      <formula>NOT(ISERROR(SEARCH("△",A240)))</formula>
    </cfRule>
  </conditionalFormatting>
  <conditionalFormatting sqref="A242">
    <cfRule type="containsText" dxfId="1259" priority="11" operator="containsText" text="△">
      <formula>NOT(ISERROR(SEARCH("△",A242)))</formula>
    </cfRule>
  </conditionalFormatting>
  <conditionalFormatting sqref="A244">
    <cfRule type="containsText" dxfId="1258" priority="10" operator="containsText" text="△">
      <formula>NOT(ISERROR(SEARCH("△",A244)))</formula>
    </cfRule>
  </conditionalFormatting>
  <conditionalFormatting sqref="A246">
    <cfRule type="containsText" dxfId="1257" priority="9" operator="containsText" text="△">
      <formula>NOT(ISERROR(SEARCH("△",A246)))</formula>
    </cfRule>
  </conditionalFormatting>
  <conditionalFormatting sqref="A248">
    <cfRule type="containsText" dxfId="1256" priority="8" operator="containsText" text="△">
      <formula>NOT(ISERROR(SEARCH("△",A248)))</formula>
    </cfRule>
  </conditionalFormatting>
  <conditionalFormatting sqref="A250">
    <cfRule type="containsText" dxfId="1255" priority="7" operator="containsText" text="△">
      <formula>NOT(ISERROR(SEARCH("△",A250)))</formula>
    </cfRule>
  </conditionalFormatting>
  <conditionalFormatting sqref="A252">
    <cfRule type="containsText" dxfId="1254" priority="6" operator="containsText" text="△">
      <formula>NOT(ISERROR(SEARCH("△",A252)))</formula>
    </cfRule>
  </conditionalFormatting>
  <conditionalFormatting sqref="A254">
    <cfRule type="containsText" dxfId="1253" priority="5" operator="containsText" text="△">
      <formula>NOT(ISERROR(SEARCH("△",A254)))</formula>
    </cfRule>
  </conditionalFormatting>
  <conditionalFormatting sqref="A256">
    <cfRule type="containsText" dxfId="1252" priority="4" operator="containsText" text="△">
      <formula>NOT(ISERROR(SEARCH("△",A256)))</formula>
    </cfRule>
  </conditionalFormatting>
  <conditionalFormatting sqref="A258">
    <cfRule type="containsText" dxfId="1251" priority="3" operator="containsText" text="△">
      <formula>NOT(ISERROR(SEARCH("△",A258)))</formula>
    </cfRule>
  </conditionalFormatting>
  <conditionalFormatting sqref="A260">
    <cfRule type="containsText" dxfId="1250"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19A4E126-039F-457C-8931-2169FB5414F2}">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DB8F5D8F-2A3D-4356-A37D-1C2B10227CFE}">
          <x14:formula1>
            <xm:f>'Организационе јединице'!$B$3:$B$20</xm:f>
          </x14:formula1>
          <xm:sqref>C4:F4</xm:sqref>
        </x14:dataValidation>
        <x14:dataValidation type="list" allowBlank="1" showInputMessage="1" showErrorMessage="1" xr:uid="{05BB360D-343C-4108-9B03-DEF3EB4AFDEA}">
          <x14:formula1>
            <xm:f>'Листа пословних процеса'!$C$7:$C$102</xm:f>
          </x14:formula1>
          <xm:sqref>C3:F3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8BC92-9E0D-4FBE-BC30-9AC4D02ACE13}">
  <sheetPr codeName="Sheet24"/>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QlCLEII9HZuTXLCVv24o+6k2RJVTbvPOV7sBYWW7TpoAXy07KdVlkdXUAnKP7V2B2aHVImOPsYKYkpTjsEJeA==" saltValue="G5X+ELxHZiz/0qNZTUSllg==" spinCount="100000" sheet="1" formatCell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1249" priority="50" operator="containsText" text="Контрола">
      <formula>NOT(ISERROR(SEARCH("Контрола",A36)))</formula>
    </cfRule>
  </conditionalFormatting>
  <conditionalFormatting sqref="A37">
    <cfRule type="containsText" dxfId="1248" priority="64" operator="containsText" text="△">
      <formula>NOT(ISERROR(SEARCH("△",A37)))</formula>
    </cfRule>
  </conditionalFormatting>
  <conditionalFormatting sqref="A39">
    <cfRule type="containsText" dxfId="1247" priority="63" operator="containsText" text="△">
      <formula>NOT(ISERROR(SEARCH("△",A39)))</formula>
    </cfRule>
  </conditionalFormatting>
  <conditionalFormatting sqref="A41">
    <cfRule type="containsText" dxfId="1246" priority="62" operator="containsText" text="△">
      <formula>NOT(ISERROR(SEARCH("△",A41)))</formula>
    </cfRule>
  </conditionalFormatting>
  <conditionalFormatting sqref="A43">
    <cfRule type="containsText" dxfId="1245" priority="61" operator="containsText" text="△">
      <formula>NOT(ISERROR(SEARCH("△",A43)))</formula>
    </cfRule>
  </conditionalFormatting>
  <conditionalFormatting sqref="A45">
    <cfRule type="containsText" dxfId="1244" priority="60" operator="containsText" text="△">
      <formula>NOT(ISERROR(SEARCH("△",A45)))</formula>
    </cfRule>
  </conditionalFormatting>
  <conditionalFormatting sqref="A47">
    <cfRule type="containsText" dxfId="1243" priority="59" operator="containsText" text="△">
      <formula>NOT(ISERROR(SEARCH("△",A47)))</formula>
    </cfRule>
  </conditionalFormatting>
  <conditionalFormatting sqref="A49">
    <cfRule type="containsText" dxfId="1242" priority="58" operator="containsText" text="△">
      <formula>NOT(ISERROR(SEARCH("△",A49)))</formula>
    </cfRule>
  </conditionalFormatting>
  <conditionalFormatting sqref="A51">
    <cfRule type="containsText" dxfId="1241" priority="57" operator="containsText" text="△">
      <formula>NOT(ISERROR(SEARCH("△",A51)))</formula>
    </cfRule>
  </conditionalFormatting>
  <conditionalFormatting sqref="A53">
    <cfRule type="containsText" dxfId="1240" priority="56" operator="containsText" text="△">
      <formula>NOT(ISERROR(SEARCH("△",A53)))</formula>
    </cfRule>
  </conditionalFormatting>
  <conditionalFormatting sqref="A55">
    <cfRule type="containsText" dxfId="1239" priority="55" operator="containsText" text="△">
      <formula>NOT(ISERROR(SEARCH("△",A55)))</formula>
    </cfRule>
  </conditionalFormatting>
  <conditionalFormatting sqref="A57">
    <cfRule type="containsText" dxfId="1238" priority="54" operator="containsText" text="△">
      <formula>NOT(ISERROR(SEARCH("△",A57)))</formula>
    </cfRule>
  </conditionalFormatting>
  <conditionalFormatting sqref="A59">
    <cfRule type="containsText" dxfId="1237" priority="53" operator="containsText" text="△">
      <formula>NOT(ISERROR(SEARCH("△",A59)))</formula>
    </cfRule>
  </conditionalFormatting>
  <conditionalFormatting sqref="A61">
    <cfRule type="containsText" dxfId="1236" priority="52" operator="containsText" text="△">
      <formula>NOT(ISERROR(SEARCH("△",A61)))</formula>
    </cfRule>
  </conditionalFormatting>
  <conditionalFormatting sqref="A63">
    <cfRule type="containsText" dxfId="1235" priority="51" operator="containsText" text="△">
      <formula>NOT(ISERROR(SEARCH("△",A63)))</formula>
    </cfRule>
  </conditionalFormatting>
  <conditionalFormatting sqref="A65">
    <cfRule type="containsText" dxfId="1234" priority="49" operator="containsText" text="△">
      <formula>NOT(ISERROR(SEARCH("△",A65)))</formula>
    </cfRule>
  </conditionalFormatting>
  <conditionalFormatting sqref="A75:A104">
    <cfRule type="containsText" dxfId="1233" priority="66" operator="containsText" text="Контрола">
      <formula>NOT(ISERROR(SEARCH("Контрола",A75)))</formula>
    </cfRule>
  </conditionalFormatting>
  <conditionalFormatting sqref="A76">
    <cfRule type="containsText" dxfId="1232" priority="80" operator="containsText" text="△">
      <formula>NOT(ISERROR(SEARCH("△",A76)))</formula>
    </cfRule>
  </conditionalFormatting>
  <conditionalFormatting sqref="A78">
    <cfRule type="containsText" dxfId="1231" priority="79" operator="containsText" text="△">
      <formula>NOT(ISERROR(SEARCH("△",A78)))</formula>
    </cfRule>
  </conditionalFormatting>
  <conditionalFormatting sqref="A80">
    <cfRule type="containsText" dxfId="1230" priority="78" operator="containsText" text="△">
      <formula>NOT(ISERROR(SEARCH("△",A80)))</formula>
    </cfRule>
  </conditionalFormatting>
  <conditionalFormatting sqref="A82">
    <cfRule type="containsText" dxfId="1229" priority="77" operator="containsText" text="△">
      <formula>NOT(ISERROR(SEARCH("△",A82)))</formula>
    </cfRule>
  </conditionalFormatting>
  <conditionalFormatting sqref="A84">
    <cfRule type="containsText" dxfId="1228" priority="76" operator="containsText" text="△">
      <formula>NOT(ISERROR(SEARCH("△",A84)))</formula>
    </cfRule>
  </conditionalFormatting>
  <conditionalFormatting sqref="A86">
    <cfRule type="containsText" dxfId="1227" priority="75" operator="containsText" text="△">
      <formula>NOT(ISERROR(SEARCH("△",A86)))</formula>
    </cfRule>
  </conditionalFormatting>
  <conditionalFormatting sqref="A88">
    <cfRule type="containsText" dxfId="1226" priority="74" operator="containsText" text="△">
      <formula>NOT(ISERROR(SEARCH("△",A88)))</formula>
    </cfRule>
  </conditionalFormatting>
  <conditionalFormatting sqref="A90">
    <cfRule type="containsText" dxfId="1225" priority="73" operator="containsText" text="△">
      <formula>NOT(ISERROR(SEARCH("△",A90)))</formula>
    </cfRule>
  </conditionalFormatting>
  <conditionalFormatting sqref="A92">
    <cfRule type="containsText" dxfId="1224" priority="72" operator="containsText" text="△">
      <formula>NOT(ISERROR(SEARCH("△",A92)))</formula>
    </cfRule>
  </conditionalFormatting>
  <conditionalFormatting sqref="A94">
    <cfRule type="containsText" dxfId="1223" priority="71" operator="containsText" text="△">
      <formula>NOT(ISERROR(SEARCH("△",A94)))</formula>
    </cfRule>
  </conditionalFormatting>
  <conditionalFormatting sqref="A96">
    <cfRule type="containsText" dxfId="1222" priority="70" operator="containsText" text="△">
      <formula>NOT(ISERROR(SEARCH("△",A96)))</formula>
    </cfRule>
  </conditionalFormatting>
  <conditionalFormatting sqref="A98">
    <cfRule type="containsText" dxfId="1221" priority="69" operator="containsText" text="△">
      <formula>NOT(ISERROR(SEARCH("△",A98)))</formula>
    </cfRule>
  </conditionalFormatting>
  <conditionalFormatting sqref="A100">
    <cfRule type="containsText" dxfId="1220" priority="68" operator="containsText" text="△">
      <formula>NOT(ISERROR(SEARCH("△",A100)))</formula>
    </cfRule>
  </conditionalFormatting>
  <conditionalFormatting sqref="A102">
    <cfRule type="containsText" dxfId="1219" priority="67" operator="containsText" text="△">
      <formula>NOT(ISERROR(SEARCH("△",A102)))</formula>
    </cfRule>
  </conditionalFormatting>
  <conditionalFormatting sqref="A104">
    <cfRule type="containsText" dxfId="1218" priority="65" operator="containsText" text="△">
      <formula>NOT(ISERROR(SEARCH("△",A104)))</formula>
    </cfRule>
  </conditionalFormatting>
  <conditionalFormatting sqref="A114:A143">
    <cfRule type="containsText" dxfId="1217" priority="82" operator="containsText" text="Контрола">
      <formula>NOT(ISERROR(SEARCH("Контрола",A114)))</formula>
    </cfRule>
  </conditionalFormatting>
  <conditionalFormatting sqref="A115">
    <cfRule type="containsText" dxfId="1216" priority="96" operator="containsText" text="△">
      <formula>NOT(ISERROR(SEARCH("△",A115)))</formula>
    </cfRule>
  </conditionalFormatting>
  <conditionalFormatting sqref="A117">
    <cfRule type="containsText" dxfId="1215" priority="95" operator="containsText" text="△">
      <formula>NOT(ISERROR(SEARCH("△",A117)))</formula>
    </cfRule>
  </conditionalFormatting>
  <conditionalFormatting sqref="A119">
    <cfRule type="containsText" dxfId="1214" priority="94" operator="containsText" text="△">
      <formula>NOT(ISERROR(SEARCH("△",A119)))</formula>
    </cfRule>
  </conditionalFormatting>
  <conditionalFormatting sqref="A121">
    <cfRule type="containsText" dxfId="1213" priority="93" operator="containsText" text="△">
      <formula>NOT(ISERROR(SEARCH("△",A121)))</formula>
    </cfRule>
  </conditionalFormatting>
  <conditionalFormatting sqref="A123">
    <cfRule type="containsText" dxfId="1212" priority="92" operator="containsText" text="△">
      <formula>NOT(ISERROR(SEARCH("△",A123)))</formula>
    </cfRule>
  </conditionalFormatting>
  <conditionalFormatting sqref="A125">
    <cfRule type="containsText" dxfId="1211" priority="91" operator="containsText" text="△">
      <formula>NOT(ISERROR(SEARCH("△",A125)))</formula>
    </cfRule>
  </conditionalFormatting>
  <conditionalFormatting sqref="A127">
    <cfRule type="containsText" dxfId="1210" priority="90" operator="containsText" text="△">
      <formula>NOT(ISERROR(SEARCH("△",A127)))</formula>
    </cfRule>
  </conditionalFormatting>
  <conditionalFormatting sqref="A129">
    <cfRule type="containsText" dxfId="1209" priority="89" operator="containsText" text="△">
      <formula>NOT(ISERROR(SEARCH("△",A129)))</formula>
    </cfRule>
  </conditionalFormatting>
  <conditionalFormatting sqref="A131">
    <cfRule type="containsText" dxfId="1208" priority="88" operator="containsText" text="△">
      <formula>NOT(ISERROR(SEARCH("△",A131)))</formula>
    </cfRule>
  </conditionalFormatting>
  <conditionalFormatting sqref="A133">
    <cfRule type="containsText" dxfId="1207" priority="87" operator="containsText" text="△">
      <formula>NOT(ISERROR(SEARCH("△",A133)))</formula>
    </cfRule>
  </conditionalFormatting>
  <conditionalFormatting sqref="A135">
    <cfRule type="containsText" dxfId="1206" priority="86" operator="containsText" text="△">
      <formula>NOT(ISERROR(SEARCH("△",A135)))</formula>
    </cfRule>
  </conditionalFormatting>
  <conditionalFormatting sqref="A137">
    <cfRule type="containsText" dxfId="1205" priority="85" operator="containsText" text="△">
      <formula>NOT(ISERROR(SEARCH("△",A137)))</formula>
    </cfRule>
  </conditionalFormatting>
  <conditionalFormatting sqref="A139">
    <cfRule type="containsText" dxfId="1204" priority="84" operator="containsText" text="△">
      <formula>NOT(ISERROR(SEARCH("△",A139)))</formula>
    </cfRule>
  </conditionalFormatting>
  <conditionalFormatting sqref="A141">
    <cfRule type="containsText" dxfId="1203" priority="83" operator="containsText" text="△">
      <formula>NOT(ISERROR(SEARCH("△",A141)))</formula>
    </cfRule>
  </conditionalFormatting>
  <conditionalFormatting sqref="A143">
    <cfRule type="containsText" dxfId="1202" priority="81" operator="containsText" text="△">
      <formula>NOT(ISERROR(SEARCH("△",A143)))</formula>
    </cfRule>
  </conditionalFormatting>
  <conditionalFormatting sqref="A153:A182">
    <cfRule type="containsText" dxfId="1201" priority="34" operator="containsText" text="Контрола">
      <formula>NOT(ISERROR(SEARCH("Контрола",A153)))</formula>
    </cfRule>
  </conditionalFormatting>
  <conditionalFormatting sqref="A154">
    <cfRule type="containsText" dxfId="1200" priority="48" operator="containsText" text="△">
      <formula>NOT(ISERROR(SEARCH("△",A154)))</formula>
    </cfRule>
  </conditionalFormatting>
  <conditionalFormatting sqref="A156">
    <cfRule type="containsText" dxfId="1199" priority="47" operator="containsText" text="△">
      <formula>NOT(ISERROR(SEARCH("△",A156)))</formula>
    </cfRule>
  </conditionalFormatting>
  <conditionalFormatting sqref="A158">
    <cfRule type="containsText" dxfId="1198" priority="46" operator="containsText" text="△">
      <formula>NOT(ISERROR(SEARCH("△",A158)))</formula>
    </cfRule>
  </conditionalFormatting>
  <conditionalFormatting sqref="A160">
    <cfRule type="containsText" dxfId="1197" priority="45" operator="containsText" text="△">
      <formula>NOT(ISERROR(SEARCH("△",A160)))</formula>
    </cfRule>
  </conditionalFormatting>
  <conditionalFormatting sqref="A162">
    <cfRule type="containsText" dxfId="1196" priority="44" operator="containsText" text="△">
      <formula>NOT(ISERROR(SEARCH("△",A162)))</formula>
    </cfRule>
  </conditionalFormatting>
  <conditionalFormatting sqref="A164">
    <cfRule type="containsText" dxfId="1195" priority="43" operator="containsText" text="△">
      <formula>NOT(ISERROR(SEARCH("△",A164)))</formula>
    </cfRule>
  </conditionalFormatting>
  <conditionalFormatting sqref="A166">
    <cfRule type="containsText" dxfId="1194" priority="42" operator="containsText" text="△">
      <formula>NOT(ISERROR(SEARCH("△",A166)))</formula>
    </cfRule>
  </conditionalFormatting>
  <conditionalFormatting sqref="A168">
    <cfRule type="containsText" dxfId="1193" priority="41" operator="containsText" text="△">
      <formula>NOT(ISERROR(SEARCH("△",A168)))</formula>
    </cfRule>
  </conditionalFormatting>
  <conditionalFormatting sqref="A170">
    <cfRule type="containsText" dxfId="1192" priority="40" operator="containsText" text="△">
      <formula>NOT(ISERROR(SEARCH("△",A170)))</formula>
    </cfRule>
  </conditionalFormatting>
  <conditionalFormatting sqref="A172">
    <cfRule type="containsText" dxfId="1191" priority="39" operator="containsText" text="△">
      <formula>NOT(ISERROR(SEARCH("△",A172)))</formula>
    </cfRule>
  </conditionalFormatting>
  <conditionalFormatting sqref="A174">
    <cfRule type="containsText" dxfId="1190" priority="38" operator="containsText" text="△">
      <formula>NOT(ISERROR(SEARCH("△",A174)))</formula>
    </cfRule>
  </conditionalFormatting>
  <conditionalFormatting sqref="A176">
    <cfRule type="containsText" dxfId="1189" priority="37" operator="containsText" text="△">
      <formula>NOT(ISERROR(SEARCH("△",A176)))</formula>
    </cfRule>
  </conditionalFormatting>
  <conditionalFormatting sqref="A178">
    <cfRule type="containsText" dxfId="1188" priority="36" operator="containsText" text="△">
      <formula>NOT(ISERROR(SEARCH("△",A178)))</formula>
    </cfRule>
  </conditionalFormatting>
  <conditionalFormatting sqref="A180">
    <cfRule type="containsText" dxfId="1187" priority="35" operator="containsText" text="△">
      <formula>NOT(ISERROR(SEARCH("△",A180)))</formula>
    </cfRule>
  </conditionalFormatting>
  <conditionalFormatting sqref="A182">
    <cfRule type="containsText" dxfId="1186" priority="33" operator="containsText" text="△">
      <formula>NOT(ISERROR(SEARCH("△",A182)))</formula>
    </cfRule>
  </conditionalFormatting>
  <conditionalFormatting sqref="A192:A221">
    <cfRule type="containsText" dxfId="1185" priority="18" operator="containsText" text="Контрола">
      <formula>NOT(ISERROR(SEARCH("Контрола",A192)))</formula>
    </cfRule>
  </conditionalFormatting>
  <conditionalFormatting sqref="A193">
    <cfRule type="containsText" dxfId="1184" priority="32" operator="containsText" text="△">
      <formula>NOT(ISERROR(SEARCH("△",A193)))</formula>
    </cfRule>
  </conditionalFormatting>
  <conditionalFormatting sqref="A195">
    <cfRule type="containsText" dxfId="1183" priority="31" operator="containsText" text="△">
      <formula>NOT(ISERROR(SEARCH("△",A195)))</formula>
    </cfRule>
  </conditionalFormatting>
  <conditionalFormatting sqref="A197">
    <cfRule type="containsText" dxfId="1182" priority="30" operator="containsText" text="△">
      <formula>NOT(ISERROR(SEARCH("△",A197)))</formula>
    </cfRule>
  </conditionalFormatting>
  <conditionalFormatting sqref="A199">
    <cfRule type="containsText" dxfId="1181" priority="29" operator="containsText" text="△">
      <formula>NOT(ISERROR(SEARCH("△",A199)))</formula>
    </cfRule>
  </conditionalFormatting>
  <conditionalFormatting sqref="A201">
    <cfRule type="containsText" dxfId="1180" priority="28" operator="containsText" text="△">
      <formula>NOT(ISERROR(SEARCH("△",A201)))</formula>
    </cfRule>
  </conditionalFormatting>
  <conditionalFormatting sqref="A203">
    <cfRule type="containsText" dxfId="1179" priority="27" operator="containsText" text="△">
      <formula>NOT(ISERROR(SEARCH("△",A203)))</formula>
    </cfRule>
  </conditionalFormatting>
  <conditionalFormatting sqref="A205">
    <cfRule type="containsText" dxfId="1178" priority="26" operator="containsText" text="△">
      <formula>NOT(ISERROR(SEARCH("△",A205)))</formula>
    </cfRule>
  </conditionalFormatting>
  <conditionalFormatting sqref="A207">
    <cfRule type="containsText" dxfId="1177" priority="25" operator="containsText" text="△">
      <formula>NOT(ISERROR(SEARCH("△",A207)))</formula>
    </cfRule>
  </conditionalFormatting>
  <conditionalFormatting sqref="A209">
    <cfRule type="containsText" dxfId="1176" priority="24" operator="containsText" text="△">
      <formula>NOT(ISERROR(SEARCH("△",A209)))</formula>
    </cfRule>
  </conditionalFormatting>
  <conditionalFormatting sqref="A211">
    <cfRule type="containsText" dxfId="1175" priority="23" operator="containsText" text="△">
      <formula>NOT(ISERROR(SEARCH("△",A211)))</formula>
    </cfRule>
  </conditionalFormatting>
  <conditionalFormatting sqref="A213">
    <cfRule type="containsText" dxfId="1174" priority="22" operator="containsText" text="△">
      <formula>NOT(ISERROR(SEARCH("△",A213)))</formula>
    </cfRule>
  </conditionalFormatting>
  <conditionalFormatting sqref="A215">
    <cfRule type="containsText" dxfId="1173" priority="21" operator="containsText" text="△">
      <formula>NOT(ISERROR(SEARCH("△",A215)))</formula>
    </cfRule>
  </conditionalFormatting>
  <conditionalFormatting sqref="A217">
    <cfRule type="containsText" dxfId="1172" priority="20" operator="containsText" text="△">
      <formula>NOT(ISERROR(SEARCH("△",A217)))</formula>
    </cfRule>
  </conditionalFormatting>
  <conditionalFormatting sqref="A219">
    <cfRule type="containsText" dxfId="1171" priority="19" operator="containsText" text="△">
      <formula>NOT(ISERROR(SEARCH("△",A219)))</formula>
    </cfRule>
  </conditionalFormatting>
  <conditionalFormatting sqref="A221">
    <cfRule type="containsText" dxfId="1170" priority="17" operator="containsText" text="△">
      <formula>NOT(ISERROR(SEARCH("△",A221)))</formula>
    </cfRule>
  </conditionalFormatting>
  <conditionalFormatting sqref="A231:A260">
    <cfRule type="containsText" dxfId="1169" priority="2" operator="containsText" text="Контрола">
      <formula>NOT(ISERROR(SEARCH("Контрола",A231)))</formula>
    </cfRule>
  </conditionalFormatting>
  <conditionalFormatting sqref="A232">
    <cfRule type="containsText" dxfId="1168" priority="16" operator="containsText" text="△">
      <formula>NOT(ISERROR(SEARCH("△",A232)))</formula>
    </cfRule>
  </conditionalFormatting>
  <conditionalFormatting sqref="A234">
    <cfRule type="containsText" dxfId="1167" priority="15" operator="containsText" text="△">
      <formula>NOT(ISERROR(SEARCH("△",A234)))</formula>
    </cfRule>
  </conditionalFormatting>
  <conditionalFormatting sqref="A236">
    <cfRule type="containsText" dxfId="1166" priority="14" operator="containsText" text="△">
      <formula>NOT(ISERROR(SEARCH("△",A236)))</formula>
    </cfRule>
  </conditionalFormatting>
  <conditionalFormatting sqref="A238">
    <cfRule type="containsText" dxfId="1165" priority="13" operator="containsText" text="△">
      <formula>NOT(ISERROR(SEARCH("△",A238)))</formula>
    </cfRule>
  </conditionalFormatting>
  <conditionalFormatting sqref="A240">
    <cfRule type="containsText" dxfId="1164" priority="12" operator="containsText" text="△">
      <formula>NOT(ISERROR(SEARCH("△",A240)))</formula>
    </cfRule>
  </conditionalFormatting>
  <conditionalFormatting sqref="A242">
    <cfRule type="containsText" dxfId="1163" priority="11" operator="containsText" text="△">
      <formula>NOT(ISERROR(SEARCH("△",A242)))</formula>
    </cfRule>
  </conditionalFormatting>
  <conditionalFormatting sqref="A244">
    <cfRule type="containsText" dxfId="1162" priority="10" operator="containsText" text="△">
      <formula>NOT(ISERROR(SEARCH("△",A244)))</formula>
    </cfRule>
  </conditionalFormatting>
  <conditionalFormatting sqref="A246">
    <cfRule type="containsText" dxfId="1161" priority="9" operator="containsText" text="△">
      <formula>NOT(ISERROR(SEARCH("△",A246)))</formula>
    </cfRule>
  </conditionalFormatting>
  <conditionalFormatting sqref="A248">
    <cfRule type="containsText" dxfId="1160" priority="8" operator="containsText" text="△">
      <formula>NOT(ISERROR(SEARCH("△",A248)))</formula>
    </cfRule>
  </conditionalFormatting>
  <conditionalFormatting sqref="A250">
    <cfRule type="containsText" dxfId="1159" priority="7" operator="containsText" text="△">
      <formula>NOT(ISERROR(SEARCH("△",A250)))</formula>
    </cfRule>
  </conditionalFormatting>
  <conditionalFormatting sqref="A252">
    <cfRule type="containsText" dxfId="1158" priority="6" operator="containsText" text="△">
      <formula>NOT(ISERROR(SEARCH("△",A252)))</formula>
    </cfRule>
  </conditionalFormatting>
  <conditionalFormatting sqref="A254">
    <cfRule type="containsText" dxfId="1157" priority="5" operator="containsText" text="△">
      <formula>NOT(ISERROR(SEARCH("△",A254)))</formula>
    </cfRule>
  </conditionalFormatting>
  <conditionalFormatting sqref="A256">
    <cfRule type="containsText" dxfId="1156" priority="4" operator="containsText" text="△">
      <formula>NOT(ISERROR(SEARCH("△",A256)))</formula>
    </cfRule>
  </conditionalFormatting>
  <conditionalFormatting sqref="A258">
    <cfRule type="containsText" dxfId="1155" priority="3" operator="containsText" text="△">
      <formula>NOT(ISERROR(SEARCH("△",A258)))</formula>
    </cfRule>
  </conditionalFormatting>
  <conditionalFormatting sqref="A260">
    <cfRule type="containsText" dxfId="1154"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CD0A716B-C887-4812-867F-158F25A454A8}">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0B3FDAB2-6706-42F2-8605-2E1F340AF6D5}">
          <x14:formula1>
            <xm:f>'Организационе јединице'!$B$3:$B$20</xm:f>
          </x14:formula1>
          <xm:sqref>C4:F4</xm:sqref>
        </x14:dataValidation>
        <x14:dataValidation type="list" allowBlank="1" showInputMessage="1" showErrorMessage="1" xr:uid="{58018794-4D19-45F4-9CC4-06EAD6BB031F}">
          <x14:formula1>
            <xm:f>'Листа пословних процеса'!$C$7:$C$102</xm:f>
          </x14:formula1>
          <xm:sqref>C3:F3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6DBED-72C2-429B-9C87-86D85D46C956}">
  <sheetPr codeName="Sheet25"/>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t4U7eDDKzdVlAFxmODHvjdyBS4uOGqYBqPQCE3wgIh9cK3MBTl6V0ISnyt8nWWah/1Fc1d4kkJvcdjfcoMc+og==" saltValue="00sjf7kKw2nr51FhnDUecA==" spinCount="100000" sheet="1" formatCell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E1"/>
    <mergeCell ref="A2:B2"/>
    <mergeCell ref="C2:F2"/>
    <mergeCell ref="A3:B3"/>
    <mergeCell ref="C3:F3"/>
    <mergeCell ref="A4:B4"/>
    <mergeCell ref="C4:F4"/>
    <mergeCell ref="A5:F5"/>
    <mergeCell ref="A6:B6"/>
    <mergeCell ref="C6:F6"/>
  </mergeCells>
  <conditionalFormatting sqref="A36:A65">
    <cfRule type="containsText" dxfId="1153" priority="50" operator="containsText" text="Контрола">
      <formula>NOT(ISERROR(SEARCH("Контрола",A36)))</formula>
    </cfRule>
  </conditionalFormatting>
  <conditionalFormatting sqref="A37">
    <cfRule type="containsText" dxfId="1152" priority="64" operator="containsText" text="△">
      <formula>NOT(ISERROR(SEARCH("△",A37)))</formula>
    </cfRule>
  </conditionalFormatting>
  <conditionalFormatting sqref="A39">
    <cfRule type="containsText" dxfId="1151" priority="63" operator="containsText" text="△">
      <formula>NOT(ISERROR(SEARCH("△",A39)))</formula>
    </cfRule>
  </conditionalFormatting>
  <conditionalFormatting sqref="A41">
    <cfRule type="containsText" dxfId="1150" priority="62" operator="containsText" text="△">
      <formula>NOT(ISERROR(SEARCH("△",A41)))</formula>
    </cfRule>
  </conditionalFormatting>
  <conditionalFormatting sqref="A43">
    <cfRule type="containsText" dxfId="1149" priority="61" operator="containsText" text="△">
      <formula>NOT(ISERROR(SEARCH("△",A43)))</formula>
    </cfRule>
  </conditionalFormatting>
  <conditionalFormatting sqref="A45">
    <cfRule type="containsText" dxfId="1148" priority="60" operator="containsText" text="△">
      <formula>NOT(ISERROR(SEARCH("△",A45)))</formula>
    </cfRule>
  </conditionalFormatting>
  <conditionalFormatting sqref="A47">
    <cfRule type="containsText" dxfId="1147" priority="59" operator="containsText" text="△">
      <formula>NOT(ISERROR(SEARCH("△",A47)))</formula>
    </cfRule>
  </conditionalFormatting>
  <conditionalFormatting sqref="A49">
    <cfRule type="containsText" dxfId="1146" priority="58" operator="containsText" text="△">
      <formula>NOT(ISERROR(SEARCH("△",A49)))</formula>
    </cfRule>
  </conditionalFormatting>
  <conditionalFormatting sqref="A51">
    <cfRule type="containsText" dxfId="1145" priority="57" operator="containsText" text="△">
      <formula>NOT(ISERROR(SEARCH("△",A51)))</formula>
    </cfRule>
  </conditionalFormatting>
  <conditionalFormatting sqref="A53">
    <cfRule type="containsText" dxfId="1144" priority="56" operator="containsText" text="△">
      <formula>NOT(ISERROR(SEARCH("△",A53)))</formula>
    </cfRule>
  </conditionalFormatting>
  <conditionalFormatting sqref="A55">
    <cfRule type="containsText" dxfId="1143" priority="55" operator="containsText" text="△">
      <formula>NOT(ISERROR(SEARCH("△",A55)))</formula>
    </cfRule>
  </conditionalFormatting>
  <conditionalFormatting sqref="A57">
    <cfRule type="containsText" dxfId="1142" priority="54" operator="containsText" text="△">
      <formula>NOT(ISERROR(SEARCH("△",A57)))</formula>
    </cfRule>
  </conditionalFormatting>
  <conditionalFormatting sqref="A59">
    <cfRule type="containsText" dxfId="1141" priority="53" operator="containsText" text="△">
      <formula>NOT(ISERROR(SEARCH("△",A59)))</formula>
    </cfRule>
  </conditionalFormatting>
  <conditionalFormatting sqref="A61">
    <cfRule type="containsText" dxfId="1140" priority="52" operator="containsText" text="△">
      <formula>NOT(ISERROR(SEARCH("△",A61)))</formula>
    </cfRule>
  </conditionalFormatting>
  <conditionalFormatting sqref="A63">
    <cfRule type="containsText" dxfId="1139" priority="51" operator="containsText" text="△">
      <formula>NOT(ISERROR(SEARCH("△",A63)))</formula>
    </cfRule>
  </conditionalFormatting>
  <conditionalFormatting sqref="A65">
    <cfRule type="containsText" dxfId="1138" priority="49" operator="containsText" text="△">
      <formula>NOT(ISERROR(SEARCH("△",A65)))</formula>
    </cfRule>
  </conditionalFormatting>
  <conditionalFormatting sqref="A75:A104">
    <cfRule type="containsText" dxfId="1137" priority="66" operator="containsText" text="Контрола">
      <formula>NOT(ISERROR(SEARCH("Контрола",A75)))</formula>
    </cfRule>
  </conditionalFormatting>
  <conditionalFormatting sqref="A76">
    <cfRule type="containsText" dxfId="1136" priority="80" operator="containsText" text="△">
      <formula>NOT(ISERROR(SEARCH("△",A76)))</formula>
    </cfRule>
  </conditionalFormatting>
  <conditionalFormatting sqref="A78">
    <cfRule type="containsText" dxfId="1135" priority="79" operator="containsText" text="△">
      <formula>NOT(ISERROR(SEARCH("△",A78)))</formula>
    </cfRule>
  </conditionalFormatting>
  <conditionalFormatting sqref="A80">
    <cfRule type="containsText" dxfId="1134" priority="78" operator="containsText" text="△">
      <formula>NOT(ISERROR(SEARCH("△",A80)))</formula>
    </cfRule>
  </conditionalFormatting>
  <conditionalFormatting sqref="A82">
    <cfRule type="containsText" dxfId="1133" priority="77" operator="containsText" text="△">
      <formula>NOT(ISERROR(SEARCH("△",A82)))</formula>
    </cfRule>
  </conditionalFormatting>
  <conditionalFormatting sqref="A84">
    <cfRule type="containsText" dxfId="1132" priority="76" operator="containsText" text="△">
      <formula>NOT(ISERROR(SEARCH("△",A84)))</formula>
    </cfRule>
  </conditionalFormatting>
  <conditionalFormatting sqref="A86">
    <cfRule type="containsText" dxfId="1131" priority="75" operator="containsText" text="△">
      <formula>NOT(ISERROR(SEARCH("△",A86)))</formula>
    </cfRule>
  </conditionalFormatting>
  <conditionalFormatting sqref="A88">
    <cfRule type="containsText" dxfId="1130" priority="74" operator="containsText" text="△">
      <formula>NOT(ISERROR(SEARCH("△",A88)))</formula>
    </cfRule>
  </conditionalFormatting>
  <conditionalFormatting sqref="A90">
    <cfRule type="containsText" dxfId="1129" priority="73" operator="containsText" text="△">
      <formula>NOT(ISERROR(SEARCH("△",A90)))</formula>
    </cfRule>
  </conditionalFormatting>
  <conditionalFormatting sqref="A92">
    <cfRule type="containsText" dxfId="1128" priority="72" operator="containsText" text="△">
      <formula>NOT(ISERROR(SEARCH("△",A92)))</formula>
    </cfRule>
  </conditionalFormatting>
  <conditionalFormatting sqref="A94">
    <cfRule type="containsText" dxfId="1127" priority="71" operator="containsText" text="△">
      <formula>NOT(ISERROR(SEARCH("△",A94)))</formula>
    </cfRule>
  </conditionalFormatting>
  <conditionalFormatting sqref="A96">
    <cfRule type="containsText" dxfId="1126" priority="70" operator="containsText" text="△">
      <formula>NOT(ISERROR(SEARCH("△",A96)))</formula>
    </cfRule>
  </conditionalFormatting>
  <conditionalFormatting sqref="A98">
    <cfRule type="containsText" dxfId="1125" priority="69" operator="containsText" text="△">
      <formula>NOT(ISERROR(SEARCH("△",A98)))</formula>
    </cfRule>
  </conditionalFormatting>
  <conditionalFormatting sqref="A100">
    <cfRule type="containsText" dxfId="1124" priority="68" operator="containsText" text="△">
      <formula>NOT(ISERROR(SEARCH("△",A100)))</formula>
    </cfRule>
  </conditionalFormatting>
  <conditionalFormatting sqref="A102">
    <cfRule type="containsText" dxfId="1123" priority="67" operator="containsText" text="△">
      <formula>NOT(ISERROR(SEARCH("△",A102)))</formula>
    </cfRule>
  </conditionalFormatting>
  <conditionalFormatting sqref="A104">
    <cfRule type="containsText" dxfId="1122" priority="65" operator="containsText" text="△">
      <formula>NOT(ISERROR(SEARCH("△",A104)))</formula>
    </cfRule>
  </conditionalFormatting>
  <conditionalFormatting sqref="A114:A143">
    <cfRule type="containsText" dxfId="1121" priority="82" operator="containsText" text="Контрола">
      <formula>NOT(ISERROR(SEARCH("Контрола",A114)))</formula>
    </cfRule>
  </conditionalFormatting>
  <conditionalFormatting sqref="A115">
    <cfRule type="containsText" dxfId="1120" priority="96" operator="containsText" text="△">
      <formula>NOT(ISERROR(SEARCH("△",A115)))</formula>
    </cfRule>
  </conditionalFormatting>
  <conditionalFormatting sqref="A117">
    <cfRule type="containsText" dxfId="1119" priority="95" operator="containsText" text="△">
      <formula>NOT(ISERROR(SEARCH("△",A117)))</formula>
    </cfRule>
  </conditionalFormatting>
  <conditionalFormatting sqref="A119">
    <cfRule type="containsText" dxfId="1118" priority="94" operator="containsText" text="△">
      <formula>NOT(ISERROR(SEARCH("△",A119)))</formula>
    </cfRule>
  </conditionalFormatting>
  <conditionalFormatting sqref="A121">
    <cfRule type="containsText" dxfId="1117" priority="93" operator="containsText" text="△">
      <formula>NOT(ISERROR(SEARCH("△",A121)))</formula>
    </cfRule>
  </conditionalFormatting>
  <conditionalFormatting sqref="A123">
    <cfRule type="containsText" dxfId="1116" priority="92" operator="containsText" text="△">
      <formula>NOT(ISERROR(SEARCH("△",A123)))</formula>
    </cfRule>
  </conditionalFormatting>
  <conditionalFormatting sqref="A125">
    <cfRule type="containsText" dxfId="1115" priority="91" operator="containsText" text="△">
      <formula>NOT(ISERROR(SEARCH("△",A125)))</formula>
    </cfRule>
  </conditionalFormatting>
  <conditionalFormatting sqref="A127">
    <cfRule type="containsText" dxfId="1114" priority="90" operator="containsText" text="△">
      <formula>NOT(ISERROR(SEARCH("△",A127)))</formula>
    </cfRule>
  </conditionalFormatting>
  <conditionalFormatting sqref="A129">
    <cfRule type="containsText" dxfId="1113" priority="89" operator="containsText" text="△">
      <formula>NOT(ISERROR(SEARCH("△",A129)))</formula>
    </cfRule>
  </conditionalFormatting>
  <conditionalFormatting sqref="A131">
    <cfRule type="containsText" dxfId="1112" priority="88" operator="containsText" text="△">
      <formula>NOT(ISERROR(SEARCH("△",A131)))</formula>
    </cfRule>
  </conditionalFormatting>
  <conditionalFormatting sqref="A133">
    <cfRule type="containsText" dxfId="1111" priority="87" operator="containsText" text="△">
      <formula>NOT(ISERROR(SEARCH("△",A133)))</formula>
    </cfRule>
  </conditionalFormatting>
  <conditionalFormatting sqref="A135">
    <cfRule type="containsText" dxfId="1110" priority="86" operator="containsText" text="△">
      <formula>NOT(ISERROR(SEARCH("△",A135)))</formula>
    </cfRule>
  </conditionalFormatting>
  <conditionalFormatting sqref="A137">
    <cfRule type="containsText" dxfId="1109" priority="85" operator="containsText" text="△">
      <formula>NOT(ISERROR(SEARCH("△",A137)))</formula>
    </cfRule>
  </conditionalFormatting>
  <conditionalFormatting sqref="A139">
    <cfRule type="containsText" dxfId="1108" priority="84" operator="containsText" text="△">
      <formula>NOT(ISERROR(SEARCH("△",A139)))</formula>
    </cfRule>
  </conditionalFormatting>
  <conditionalFormatting sqref="A141">
    <cfRule type="containsText" dxfId="1107" priority="83" operator="containsText" text="△">
      <formula>NOT(ISERROR(SEARCH("△",A141)))</formula>
    </cfRule>
  </conditionalFormatting>
  <conditionalFormatting sqref="A143">
    <cfRule type="containsText" dxfId="1106" priority="81" operator="containsText" text="△">
      <formula>NOT(ISERROR(SEARCH("△",A143)))</formula>
    </cfRule>
  </conditionalFormatting>
  <conditionalFormatting sqref="A153:A182">
    <cfRule type="containsText" dxfId="1105" priority="34" operator="containsText" text="Контрола">
      <formula>NOT(ISERROR(SEARCH("Контрола",A153)))</formula>
    </cfRule>
  </conditionalFormatting>
  <conditionalFormatting sqref="A154">
    <cfRule type="containsText" dxfId="1104" priority="48" operator="containsText" text="△">
      <formula>NOT(ISERROR(SEARCH("△",A154)))</formula>
    </cfRule>
  </conditionalFormatting>
  <conditionalFormatting sqref="A156">
    <cfRule type="containsText" dxfId="1103" priority="47" operator="containsText" text="△">
      <formula>NOT(ISERROR(SEARCH("△",A156)))</formula>
    </cfRule>
  </conditionalFormatting>
  <conditionalFormatting sqref="A158">
    <cfRule type="containsText" dxfId="1102" priority="46" operator="containsText" text="△">
      <formula>NOT(ISERROR(SEARCH("△",A158)))</formula>
    </cfRule>
  </conditionalFormatting>
  <conditionalFormatting sqref="A160">
    <cfRule type="containsText" dxfId="1101" priority="45" operator="containsText" text="△">
      <formula>NOT(ISERROR(SEARCH("△",A160)))</formula>
    </cfRule>
  </conditionalFormatting>
  <conditionalFormatting sqref="A162">
    <cfRule type="containsText" dxfId="1100" priority="44" operator="containsText" text="△">
      <formula>NOT(ISERROR(SEARCH("△",A162)))</formula>
    </cfRule>
  </conditionalFormatting>
  <conditionalFormatting sqref="A164">
    <cfRule type="containsText" dxfId="1099" priority="43" operator="containsText" text="△">
      <formula>NOT(ISERROR(SEARCH("△",A164)))</formula>
    </cfRule>
  </conditionalFormatting>
  <conditionalFormatting sqref="A166">
    <cfRule type="containsText" dxfId="1098" priority="42" operator="containsText" text="△">
      <formula>NOT(ISERROR(SEARCH("△",A166)))</formula>
    </cfRule>
  </conditionalFormatting>
  <conditionalFormatting sqref="A168">
    <cfRule type="containsText" dxfId="1097" priority="41" operator="containsText" text="△">
      <formula>NOT(ISERROR(SEARCH("△",A168)))</formula>
    </cfRule>
  </conditionalFormatting>
  <conditionalFormatting sqref="A170">
    <cfRule type="containsText" dxfId="1096" priority="40" operator="containsText" text="△">
      <formula>NOT(ISERROR(SEARCH("△",A170)))</formula>
    </cfRule>
  </conditionalFormatting>
  <conditionalFormatting sqref="A172">
    <cfRule type="containsText" dxfId="1095" priority="39" operator="containsText" text="△">
      <formula>NOT(ISERROR(SEARCH("△",A172)))</formula>
    </cfRule>
  </conditionalFormatting>
  <conditionalFormatting sqref="A174">
    <cfRule type="containsText" dxfId="1094" priority="38" operator="containsText" text="△">
      <formula>NOT(ISERROR(SEARCH("△",A174)))</formula>
    </cfRule>
  </conditionalFormatting>
  <conditionalFormatting sqref="A176">
    <cfRule type="containsText" dxfId="1093" priority="37" operator="containsText" text="△">
      <formula>NOT(ISERROR(SEARCH("△",A176)))</formula>
    </cfRule>
  </conditionalFormatting>
  <conditionalFormatting sqref="A178">
    <cfRule type="containsText" dxfId="1092" priority="36" operator="containsText" text="△">
      <formula>NOT(ISERROR(SEARCH("△",A178)))</formula>
    </cfRule>
  </conditionalFormatting>
  <conditionalFormatting sqref="A180">
    <cfRule type="containsText" dxfId="1091" priority="35" operator="containsText" text="△">
      <formula>NOT(ISERROR(SEARCH("△",A180)))</formula>
    </cfRule>
  </conditionalFormatting>
  <conditionalFormatting sqref="A182">
    <cfRule type="containsText" dxfId="1090" priority="33" operator="containsText" text="△">
      <formula>NOT(ISERROR(SEARCH("△",A182)))</formula>
    </cfRule>
  </conditionalFormatting>
  <conditionalFormatting sqref="A192:A221">
    <cfRule type="containsText" dxfId="1089" priority="18" operator="containsText" text="Контрола">
      <formula>NOT(ISERROR(SEARCH("Контрола",A192)))</formula>
    </cfRule>
  </conditionalFormatting>
  <conditionalFormatting sqref="A193">
    <cfRule type="containsText" dxfId="1088" priority="32" operator="containsText" text="△">
      <formula>NOT(ISERROR(SEARCH("△",A193)))</formula>
    </cfRule>
  </conditionalFormatting>
  <conditionalFormatting sqref="A195">
    <cfRule type="containsText" dxfId="1087" priority="31" operator="containsText" text="△">
      <formula>NOT(ISERROR(SEARCH("△",A195)))</formula>
    </cfRule>
  </conditionalFormatting>
  <conditionalFormatting sqref="A197">
    <cfRule type="containsText" dxfId="1086" priority="30" operator="containsText" text="△">
      <formula>NOT(ISERROR(SEARCH("△",A197)))</formula>
    </cfRule>
  </conditionalFormatting>
  <conditionalFormatting sqref="A199">
    <cfRule type="containsText" dxfId="1085" priority="29" operator="containsText" text="△">
      <formula>NOT(ISERROR(SEARCH("△",A199)))</formula>
    </cfRule>
  </conditionalFormatting>
  <conditionalFormatting sqref="A201">
    <cfRule type="containsText" dxfId="1084" priority="28" operator="containsText" text="△">
      <formula>NOT(ISERROR(SEARCH("△",A201)))</formula>
    </cfRule>
  </conditionalFormatting>
  <conditionalFormatting sqref="A203">
    <cfRule type="containsText" dxfId="1083" priority="27" operator="containsText" text="△">
      <formula>NOT(ISERROR(SEARCH("△",A203)))</formula>
    </cfRule>
  </conditionalFormatting>
  <conditionalFormatting sqref="A205">
    <cfRule type="containsText" dxfId="1082" priority="26" operator="containsText" text="△">
      <formula>NOT(ISERROR(SEARCH("△",A205)))</formula>
    </cfRule>
  </conditionalFormatting>
  <conditionalFormatting sqref="A207">
    <cfRule type="containsText" dxfId="1081" priority="25" operator="containsText" text="△">
      <formula>NOT(ISERROR(SEARCH("△",A207)))</formula>
    </cfRule>
  </conditionalFormatting>
  <conditionalFormatting sqref="A209">
    <cfRule type="containsText" dxfId="1080" priority="24" operator="containsText" text="△">
      <formula>NOT(ISERROR(SEARCH("△",A209)))</formula>
    </cfRule>
  </conditionalFormatting>
  <conditionalFormatting sqref="A211">
    <cfRule type="containsText" dxfId="1079" priority="23" operator="containsText" text="△">
      <formula>NOT(ISERROR(SEARCH("△",A211)))</formula>
    </cfRule>
  </conditionalFormatting>
  <conditionalFormatting sqref="A213">
    <cfRule type="containsText" dxfId="1078" priority="22" operator="containsText" text="△">
      <formula>NOT(ISERROR(SEARCH("△",A213)))</formula>
    </cfRule>
  </conditionalFormatting>
  <conditionalFormatting sqref="A215">
    <cfRule type="containsText" dxfId="1077" priority="21" operator="containsText" text="△">
      <formula>NOT(ISERROR(SEARCH("△",A215)))</formula>
    </cfRule>
  </conditionalFormatting>
  <conditionalFormatting sqref="A217">
    <cfRule type="containsText" dxfId="1076" priority="20" operator="containsText" text="△">
      <formula>NOT(ISERROR(SEARCH("△",A217)))</formula>
    </cfRule>
  </conditionalFormatting>
  <conditionalFormatting sqref="A219">
    <cfRule type="containsText" dxfId="1075" priority="19" operator="containsText" text="△">
      <formula>NOT(ISERROR(SEARCH("△",A219)))</formula>
    </cfRule>
  </conditionalFormatting>
  <conditionalFormatting sqref="A221">
    <cfRule type="containsText" dxfId="1074" priority="17" operator="containsText" text="△">
      <formula>NOT(ISERROR(SEARCH("△",A221)))</formula>
    </cfRule>
  </conditionalFormatting>
  <conditionalFormatting sqref="A231:A260">
    <cfRule type="containsText" dxfId="1073" priority="2" operator="containsText" text="Контрола">
      <formula>NOT(ISERROR(SEARCH("Контрола",A231)))</formula>
    </cfRule>
  </conditionalFormatting>
  <conditionalFormatting sqref="A232">
    <cfRule type="containsText" dxfId="1072" priority="16" operator="containsText" text="△">
      <formula>NOT(ISERROR(SEARCH("△",A232)))</formula>
    </cfRule>
  </conditionalFormatting>
  <conditionalFormatting sqref="A234">
    <cfRule type="containsText" dxfId="1071" priority="15" operator="containsText" text="△">
      <formula>NOT(ISERROR(SEARCH("△",A234)))</formula>
    </cfRule>
  </conditionalFormatting>
  <conditionalFormatting sqref="A236">
    <cfRule type="containsText" dxfId="1070" priority="14" operator="containsText" text="△">
      <formula>NOT(ISERROR(SEARCH("△",A236)))</formula>
    </cfRule>
  </conditionalFormatting>
  <conditionalFormatting sqref="A238">
    <cfRule type="containsText" dxfId="1069" priority="13" operator="containsText" text="△">
      <formula>NOT(ISERROR(SEARCH("△",A238)))</formula>
    </cfRule>
  </conditionalFormatting>
  <conditionalFormatting sqref="A240">
    <cfRule type="containsText" dxfId="1068" priority="12" operator="containsText" text="△">
      <formula>NOT(ISERROR(SEARCH("△",A240)))</formula>
    </cfRule>
  </conditionalFormatting>
  <conditionalFormatting sqref="A242">
    <cfRule type="containsText" dxfId="1067" priority="11" operator="containsText" text="△">
      <formula>NOT(ISERROR(SEARCH("△",A242)))</formula>
    </cfRule>
  </conditionalFormatting>
  <conditionalFormatting sqref="A244">
    <cfRule type="containsText" dxfId="1066" priority="10" operator="containsText" text="△">
      <formula>NOT(ISERROR(SEARCH("△",A244)))</formula>
    </cfRule>
  </conditionalFormatting>
  <conditionalFormatting sqref="A246">
    <cfRule type="containsText" dxfId="1065" priority="9" operator="containsText" text="△">
      <formula>NOT(ISERROR(SEARCH("△",A246)))</formula>
    </cfRule>
  </conditionalFormatting>
  <conditionalFormatting sqref="A248">
    <cfRule type="containsText" dxfId="1064" priority="8" operator="containsText" text="△">
      <formula>NOT(ISERROR(SEARCH("△",A248)))</formula>
    </cfRule>
  </conditionalFormatting>
  <conditionalFormatting sqref="A250">
    <cfRule type="containsText" dxfId="1063" priority="7" operator="containsText" text="△">
      <formula>NOT(ISERROR(SEARCH("△",A250)))</formula>
    </cfRule>
  </conditionalFormatting>
  <conditionalFormatting sqref="A252">
    <cfRule type="containsText" dxfId="1062" priority="6" operator="containsText" text="△">
      <formula>NOT(ISERROR(SEARCH("△",A252)))</formula>
    </cfRule>
  </conditionalFormatting>
  <conditionalFormatting sqref="A254">
    <cfRule type="containsText" dxfId="1061" priority="5" operator="containsText" text="△">
      <formula>NOT(ISERROR(SEARCH("△",A254)))</formula>
    </cfRule>
  </conditionalFormatting>
  <conditionalFormatting sqref="A256">
    <cfRule type="containsText" dxfId="1060" priority="4" operator="containsText" text="△">
      <formula>NOT(ISERROR(SEARCH("△",A256)))</formula>
    </cfRule>
  </conditionalFormatting>
  <conditionalFormatting sqref="A258">
    <cfRule type="containsText" dxfId="1059" priority="3" operator="containsText" text="△">
      <formula>NOT(ISERROR(SEARCH("△",A258)))</formula>
    </cfRule>
  </conditionalFormatting>
  <conditionalFormatting sqref="A260">
    <cfRule type="containsText" dxfId="1058"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2F56ABBE-4AC3-4621-9FCB-1D5E1D112690}">
          <x14:formula1>
            <xm:f>'Организационе јединице'!$B$3:$B$20</xm:f>
          </x14:formula1>
          <xm:sqref>C4:F4</xm:sqref>
        </x14:dataValidation>
        <x14:dataValidation type="list" allowBlank="1" showInputMessage="1" showErrorMessage="1" xr:uid="{8E904DEE-B005-4354-8E6A-02F35B0D7D2B}">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C0A2B206-0015-4D15-BE96-C70E5DC82320}">
          <x14:formula1>
            <xm:f>'Листа пословних процеса'!$C$7:$C$102</xm:f>
          </x14:formula1>
          <xm:sqref>C3:F3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1A42F-7A77-4CEF-9947-66A9F0A27077}">
  <sheetPr codeName="Sheet26"/>
  <dimension ref="A1:H260"/>
  <sheetViews>
    <sheetView view="pageBreakPreview" zoomScaleNormal="96" zoomScaleSheetLayoutView="100"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sDsE6QeWD7F0AvI4u926s8lm/ItFmqngR3AYXsgO+YNDYyiyA4oKKOBhRr1SUrGvSvmwKpHBacuFwV3tSfQf+w==" saltValue="lNosavVaH0C0Le5VTCdb4Q==" spinCount="100000" sheet="1" formatCell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1:F21"/>
    <mergeCell ref="B22:F22"/>
    <mergeCell ref="B23:F23"/>
    <mergeCell ref="A12:F12"/>
    <mergeCell ref="A13:F13"/>
    <mergeCell ref="B14:F14"/>
    <mergeCell ref="B15:F15"/>
    <mergeCell ref="B16:F16"/>
    <mergeCell ref="A17:F17"/>
    <mergeCell ref="A7:F7"/>
    <mergeCell ref="B8:F8"/>
    <mergeCell ref="A9:A11"/>
    <mergeCell ref="B9:F9"/>
    <mergeCell ref="B10:F10"/>
    <mergeCell ref="B11:F11"/>
    <mergeCell ref="B18:F18"/>
    <mergeCell ref="B19:F19"/>
    <mergeCell ref="B20:F20"/>
    <mergeCell ref="A1:E1"/>
    <mergeCell ref="A2:B2"/>
    <mergeCell ref="C2:F2"/>
    <mergeCell ref="A3:B3"/>
    <mergeCell ref="C3:F3"/>
    <mergeCell ref="A4:B4"/>
    <mergeCell ref="C4:F4"/>
    <mergeCell ref="A5:F5"/>
    <mergeCell ref="A6:B6"/>
    <mergeCell ref="C6:F6"/>
  </mergeCells>
  <conditionalFormatting sqref="A36:A65">
    <cfRule type="containsText" dxfId="1057" priority="50" operator="containsText" text="Контрола">
      <formula>NOT(ISERROR(SEARCH("Контрола",A36)))</formula>
    </cfRule>
  </conditionalFormatting>
  <conditionalFormatting sqref="A37">
    <cfRule type="containsText" dxfId="1056" priority="64" operator="containsText" text="△">
      <formula>NOT(ISERROR(SEARCH("△",A37)))</formula>
    </cfRule>
  </conditionalFormatting>
  <conditionalFormatting sqref="A39">
    <cfRule type="containsText" dxfId="1055" priority="63" operator="containsText" text="△">
      <formula>NOT(ISERROR(SEARCH("△",A39)))</formula>
    </cfRule>
  </conditionalFormatting>
  <conditionalFormatting sqref="A41">
    <cfRule type="containsText" dxfId="1054" priority="62" operator="containsText" text="△">
      <formula>NOT(ISERROR(SEARCH("△",A41)))</formula>
    </cfRule>
  </conditionalFormatting>
  <conditionalFormatting sqref="A43">
    <cfRule type="containsText" dxfId="1053" priority="61" operator="containsText" text="△">
      <formula>NOT(ISERROR(SEARCH("△",A43)))</formula>
    </cfRule>
  </conditionalFormatting>
  <conditionalFormatting sqref="A45">
    <cfRule type="containsText" dxfId="1052" priority="60" operator="containsText" text="△">
      <formula>NOT(ISERROR(SEARCH("△",A45)))</formula>
    </cfRule>
  </conditionalFormatting>
  <conditionalFormatting sqref="A47">
    <cfRule type="containsText" dxfId="1051" priority="59" operator="containsText" text="△">
      <formula>NOT(ISERROR(SEARCH("△",A47)))</formula>
    </cfRule>
  </conditionalFormatting>
  <conditionalFormatting sqref="A49">
    <cfRule type="containsText" dxfId="1050" priority="58" operator="containsText" text="△">
      <formula>NOT(ISERROR(SEARCH("△",A49)))</formula>
    </cfRule>
  </conditionalFormatting>
  <conditionalFormatting sqref="A51">
    <cfRule type="containsText" dxfId="1049" priority="57" operator="containsText" text="△">
      <formula>NOT(ISERROR(SEARCH("△",A51)))</formula>
    </cfRule>
  </conditionalFormatting>
  <conditionalFormatting sqref="A53">
    <cfRule type="containsText" dxfId="1048" priority="56" operator="containsText" text="△">
      <formula>NOT(ISERROR(SEARCH("△",A53)))</formula>
    </cfRule>
  </conditionalFormatting>
  <conditionalFormatting sqref="A55">
    <cfRule type="containsText" dxfId="1047" priority="55" operator="containsText" text="△">
      <formula>NOT(ISERROR(SEARCH("△",A55)))</formula>
    </cfRule>
  </conditionalFormatting>
  <conditionalFormatting sqref="A57">
    <cfRule type="containsText" dxfId="1046" priority="54" operator="containsText" text="△">
      <formula>NOT(ISERROR(SEARCH("△",A57)))</formula>
    </cfRule>
  </conditionalFormatting>
  <conditionalFormatting sqref="A59">
    <cfRule type="containsText" dxfId="1045" priority="53" operator="containsText" text="△">
      <formula>NOT(ISERROR(SEARCH("△",A59)))</formula>
    </cfRule>
  </conditionalFormatting>
  <conditionalFormatting sqref="A61">
    <cfRule type="containsText" dxfId="1044" priority="52" operator="containsText" text="△">
      <formula>NOT(ISERROR(SEARCH("△",A61)))</formula>
    </cfRule>
  </conditionalFormatting>
  <conditionalFormatting sqref="A63">
    <cfRule type="containsText" dxfId="1043" priority="51" operator="containsText" text="△">
      <formula>NOT(ISERROR(SEARCH("△",A63)))</formula>
    </cfRule>
  </conditionalFormatting>
  <conditionalFormatting sqref="A65">
    <cfRule type="containsText" dxfId="1042" priority="49" operator="containsText" text="△">
      <formula>NOT(ISERROR(SEARCH("△",A65)))</formula>
    </cfRule>
  </conditionalFormatting>
  <conditionalFormatting sqref="A75:A104">
    <cfRule type="containsText" dxfId="1041" priority="66" operator="containsText" text="Контрола">
      <formula>NOT(ISERROR(SEARCH("Контрола",A75)))</formula>
    </cfRule>
  </conditionalFormatting>
  <conditionalFormatting sqref="A76">
    <cfRule type="containsText" dxfId="1040" priority="80" operator="containsText" text="△">
      <formula>NOT(ISERROR(SEARCH("△",A76)))</formula>
    </cfRule>
  </conditionalFormatting>
  <conditionalFormatting sqref="A78">
    <cfRule type="containsText" dxfId="1039" priority="79" operator="containsText" text="△">
      <formula>NOT(ISERROR(SEARCH("△",A78)))</formula>
    </cfRule>
  </conditionalFormatting>
  <conditionalFormatting sqref="A80">
    <cfRule type="containsText" dxfId="1038" priority="78" operator="containsText" text="△">
      <formula>NOT(ISERROR(SEARCH("△",A80)))</formula>
    </cfRule>
  </conditionalFormatting>
  <conditionalFormatting sqref="A82">
    <cfRule type="containsText" dxfId="1037" priority="77" operator="containsText" text="△">
      <formula>NOT(ISERROR(SEARCH("△",A82)))</formula>
    </cfRule>
  </conditionalFormatting>
  <conditionalFormatting sqref="A84">
    <cfRule type="containsText" dxfId="1036" priority="76" operator="containsText" text="△">
      <formula>NOT(ISERROR(SEARCH("△",A84)))</formula>
    </cfRule>
  </conditionalFormatting>
  <conditionalFormatting sqref="A86">
    <cfRule type="containsText" dxfId="1035" priority="75" operator="containsText" text="△">
      <formula>NOT(ISERROR(SEARCH("△",A86)))</formula>
    </cfRule>
  </conditionalFormatting>
  <conditionalFormatting sqref="A88">
    <cfRule type="containsText" dxfId="1034" priority="74" operator="containsText" text="△">
      <formula>NOT(ISERROR(SEARCH("△",A88)))</formula>
    </cfRule>
  </conditionalFormatting>
  <conditionalFormatting sqref="A90">
    <cfRule type="containsText" dxfId="1033" priority="73" operator="containsText" text="△">
      <formula>NOT(ISERROR(SEARCH("△",A90)))</formula>
    </cfRule>
  </conditionalFormatting>
  <conditionalFormatting sqref="A92">
    <cfRule type="containsText" dxfId="1032" priority="72" operator="containsText" text="△">
      <formula>NOT(ISERROR(SEARCH("△",A92)))</formula>
    </cfRule>
  </conditionalFormatting>
  <conditionalFormatting sqref="A94">
    <cfRule type="containsText" dxfId="1031" priority="71" operator="containsText" text="△">
      <formula>NOT(ISERROR(SEARCH("△",A94)))</formula>
    </cfRule>
  </conditionalFormatting>
  <conditionalFormatting sqref="A96">
    <cfRule type="containsText" dxfId="1030" priority="70" operator="containsText" text="△">
      <formula>NOT(ISERROR(SEARCH("△",A96)))</formula>
    </cfRule>
  </conditionalFormatting>
  <conditionalFormatting sqref="A98">
    <cfRule type="containsText" dxfId="1029" priority="69" operator="containsText" text="△">
      <formula>NOT(ISERROR(SEARCH("△",A98)))</formula>
    </cfRule>
  </conditionalFormatting>
  <conditionalFormatting sqref="A100">
    <cfRule type="containsText" dxfId="1028" priority="68" operator="containsText" text="△">
      <formula>NOT(ISERROR(SEARCH("△",A100)))</formula>
    </cfRule>
  </conditionalFormatting>
  <conditionalFormatting sqref="A102">
    <cfRule type="containsText" dxfId="1027" priority="67" operator="containsText" text="△">
      <formula>NOT(ISERROR(SEARCH("△",A102)))</formula>
    </cfRule>
  </conditionalFormatting>
  <conditionalFormatting sqref="A104">
    <cfRule type="containsText" dxfId="1026" priority="65" operator="containsText" text="△">
      <formula>NOT(ISERROR(SEARCH("△",A104)))</formula>
    </cfRule>
  </conditionalFormatting>
  <conditionalFormatting sqref="A114:A143">
    <cfRule type="containsText" dxfId="1025" priority="82" operator="containsText" text="Контрола">
      <formula>NOT(ISERROR(SEARCH("Контрола",A114)))</formula>
    </cfRule>
  </conditionalFormatting>
  <conditionalFormatting sqref="A115">
    <cfRule type="containsText" dxfId="1024" priority="96" operator="containsText" text="△">
      <formula>NOT(ISERROR(SEARCH("△",A115)))</formula>
    </cfRule>
  </conditionalFormatting>
  <conditionalFormatting sqref="A117">
    <cfRule type="containsText" dxfId="1023" priority="95" operator="containsText" text="△">
      <formula>NOT(ISERROR(SEARCH("△",A117)))</formula>
    </cfRule>
  </conditionalFormatting>
  <conditionalFormatting sqref="A119">
    <cfRule type="containsText" dxfId="1022" priority="94" operator="containsText" text="△">
      <formula>NOT(ISERROR(SEARCH("△",A119)))</formula>
    </cfRule>
  </conditionalFormatting>
  <conditionalFormatting sqref="A121">
    <cfRule type="containsText" dxfId="1021" priority="93" operator="containsText" text="△">
      <formula>NOT(ISERROR(SEARCH("△",A121)))</formula>
    </cfRule>
  </conditionalFormatting>
  <conditionalFormatting sqref="A123">
    <cfRule type="containsText" dxfId="1020" priority="92" operator="containsText" text="△">
      <formula>NOT(ISERROR(SEARCH("△",A123)))</formula>
    </cfRule>
  </conditionalFormatting>
  <conditionalFormatting sqref="A125">
    <cfRule type="containsText" dxfId="1019" priority="91" operator="containsText" text="△">
      <formula>NOT(ISERROR(SEARCH("△",A125)))</formula>
    </cfRule>
  </conditionalFormatting>
  <conditionalFormatting sqref="A127">
    <cfRule type="containsText" dxfId="1018" priority="90" operator="containsText" text="△">
      <formula>NOT(ISERROR(SEARCH("△",A127)))</formula>
    </cfRule>
  </conditionalFormatting>
  <conditionalFormatting sqref="A129">
    <cfRule type="containsText" dxfId="1017" priority="89" operator="containsText" text="△">
      <formula>NOT(ISERROR(SEARCH("△",A129)))</formula>
    </cfRule>
  </conditionalFormatting>
  <conditionalFormatting sqref="A131">
    <cfRule type="containsText" dxfId="1016" priority="88" operator="containsText" text="△">
      <formula>NOT(ISERROR(SEARCH("△",A131)))</formula>
    </cfRule>
  </conditionalFormatting>
  <conditionalFormatting sqref="A133">
    <cfRule type="containsText" dxfId="1015" priority="87" operator="containsText" text="△">
      <formula>NOT(ISERROR(SEARCH("△",A133)))</formula>
    </cfRule>
  </conditionalFormatting>
  <conditionalFormatting sqref="A135">
    <cfRule type="containsText" dxfId="1014" priority="86" operator="containsText" text="△">
      <formula>NOT(ISERROR(SEARCH("△",A135)))</formula>
    </cfRule>
  </conditionalFormatting>
  <conditionalFormatting sqref="A137">
    <cfRule type="containsText" dxfId="1013" priority="85" operator="containsText" text="△">
      <formula>NOT(ISERROR(SEARCH("△",A137)))</formula>
    </cfRule>
  </conditionalFormatting>
  <conditionalFormatting sqref="A139">
    <cfRule type="containsText" dxfId="1012" priority="84" operator="containsText" text="△">
      <formula>NOT(ISERROR(SEARCH("△",A139)))</formula>
    </cfRule>
  </conditionalFormatting>
  <conditionalFormatting sqref="A141">
    <cfRule type="containsText" dxfId="1011" priority="83" operator="containsText" text="△">
      <formula>NOT(ISERROR(SEARCH("△",A141)))</formula>
    </cfRule>
  </conditionalFormatting>
  <conditionalFormatting sqref="A143">
    <cfRule type="containsText" dxfId="1010" priority="81" operator="containsText" text="△">
      <formula>NOT(ISERROR(SEARCH("△",A143)))</formula>
    </cfRule>
  </conditionalFormatting>
  <conditionalFormatting sqref="A153:A182">
    <cfRule type="containsText" dxfId="1009" priority="34" operator="containsText" text="Контрола">
      <formula>NOT(ISERROR(SEARCH("Контрола",A153)))</formula>
    </cfRule>
  </conditionalFormatting>
  <conditionalFormatting sqref="A154">
    <cfRule type="containsText" dxfId="1008" priority="48" operator="containsText" text="△">
      <formula>NOT(ISERROR(SEARCH("△",A154)))</formula>
    </cfRule>
  </conditionalFormatting>
  <conditionalFormatting sqref="A156">
    <cfRule type="containsText" dxfId="1007" priority="47" operator="containsText" text="△">
      <formula>NOT(ISERROR(SEARCH("△",A156)))</formula>
    </cfRule>
  </conditionalFormatting>
  <conditionalFormatting sqref="A158">
    <cfRule type="containsText" dxfId="1006" priority="46" operator="containsText" text="△">
      <formula>NOT(ISERROR(SEARCH("△",A158)))</formula>
    </cfRule>
  </conditionalFormatting>
  <conditionalFormatting sqref="A160">
    <cfRule type="containsText" dxfId="1005" priority="45" operator="containsText" text="△">
      <formula>NOT(ISERROR(SEARCH("△",A160)))</formula>
    </cfRule>
  </conditionalFormatting>
  <conditionalFormatting sqref="A162">
    <cfRule type="containsText" dxfId="1004" priority="44" operator="containsText" text="△">
      <formula>NOT(ISERROR(SEARCH("△",A162)))</formula>
    </cfRule>
  </conditionalFormatting>
  <conditionalFormatting sqref="A164">
    <cfRule type="containsText" dxfId="1003" priority="43" operator="containsText" text="△">
      <formula>NOT(ISERROR(SEARCH("△",A164)))</formula>
    </cfRule>
  </conditionalFormatting>
  <conditionalFormatting sqref="A166">
    <cfRule type="containsText" dxfId="1002" priority="42" operator="containsText" text="△">
      <formula>NOT(ISERROR(SEARCH("△",A166)))</formula>
    </cfRule>
  </conditionalFormatting>
  <conditionalFormatting sqref="A168">
    <cfRule type="containsText" dxfId="1001" priority="41" operator="containsText" text="△">
      <formula>NOT(ISERROR(SEARCH("△",A168)))</formula>
    </cfRule>
  </conditionalFormatting>
  <conditionalFormatting sqref="A170">
    <cfRule type="containsText" dxfId="1000" priority="40" operator="containsText" text="△">
      <formula>NOT(ISERROR(SEARCH("△",A170)))</formula>
    </cfRule>
  </conditionalFormatting>
  <conditionalFormatting sqref="A172">
    <cfRule type="containsText" dxfId="999" priority="39" operator="containsText" text="△">
      <formula>NOT(ISERROR(SEARCH("△",A172)))</formula>
    </cfRule>
  </conditionalFormatting>
  <conditionalFormatting sqref="A174">
    <cfRule type="containsText" dxfId="998" priority="38" operator="containsText" text="△">
      <formula>NOT(ISERROR(SEARCH("△",A174)))</formula>
    </cfRule>
  </conditionalFormatting>
  <conditionalFormatting sqref="A176">
    <cfRule type="containsText" dxfId="997" priority="37" operator="containsText" text="△">
      <formula>NOT(ISERROR(SEARCH("△",A176)))</formula>
    </cfRule>
  </conditionalFormatting>
  <conditionalFormatting sqref="A178">
    <cfRule type="containsText" dxfId="996" priority="36" operator="containsText" text="△">
      <formula>NOT(ISERROR(SEARCH("△",A178)))</formula>
    </cfRule>
  </conditionalFormatting>
  <conditionalFormatting sqref="A180">
    <cfRule type="containsText" dxfId="995" priority="35" operator="containsText" text="△">
      <formula>NOT(ISERROR(SEARCH("△",A180)))</formula>
    </cfRule>
  </conditionalFormatting>
  <conditionalFormatting sqref="A182">
    <cfRule type="containsText" dxfId="994" priority="33" operator="containsText" text="△">
      <formula>NOT(ISERROR(SEARCH("△",A182)))</formula>
    </cfRule>
  </conditionalFormatting>
  <conditionalFormatting sqref="A192:A221">
    <cfRule type="containsText" dxfId="993" priority="18" operator="containsText" text="Контрола">
      <formula>NOT(ISERROR(SEARCH("Контрола",A192)))</formula>
    </cfRule>
  </conditionalFormatting>
  <conditionalFormatting sqref="A193">
    <cfRule type="containsText" dxfId="992" priority="32" operator="containsText" text="△">
      <formula>NOT(ISERROR(SEARCH("△",A193)))</formula>
    </cfRule>
  </conditionalFormatting>
  <conditionalFormatting sqref="A195">
    <cfRule type="containsText" dxfId="991" priority="31" operator="containsText" text="△">
      <formula>NOT(ISERROR(SEARCH("△",A195)))</formula>
    </cfRule>
  </conditionalFormatting>
  <conditionalFormatting sqref="A197">
    <cfRule type="containsText" dxfId="990" priority="30" operator="containsText" text="△">
      <formula>NOT(ISERROR(SEARCH("△",A197)))</formula>
    </cfRule>
  </conditionalFormatting>
  <conditionalFormatting sqref="A199">
    <cfRule type="containsText" dxfId="989" priority="29" operator="containsText" text="△">
      <formula>NOT(ISERROR(SEARCH("△",A199)))</formula>
    </cfRule>
  </conditionalFormatting>
  <conditionalFormatting sqref="A201">
    <cfRule type="containsText" dxfId="988" priority="28" operator="containsText" text="△">
      <formula>NOT(ISERROR(SEARCH("△",A201)))</formula>
    </cfRule>
  </conditionalFormatting>
  <conditionalFormatting sqref="A203">
    <cfRule type="containsText" dxfId="987" priority="27" operator="containsText" text="△">
      <formula>NOT(ISERROR(SEARCH("△",A203)))</formula>
    </cfRule>
  </conditionalFormatting>
  <conditionalFormatting sqref="A205">
    <cfRule type="containsText" dxfId="986" priority="26" operator="containsText" text="△">
      <formula>NOT(ISERROR(SEARCH("△",A205)))</formula>
    </cfRule>
  </conditionalFormatting>
  <conditionalFormatting sqref="A207">
    <cfRule type="containsText" dxfId="985" priority="25" operator="containsText" text="△">
      <formula>NOT(ISERROR(SEARCH("△",A207)))</formula>
    </cfRule>
  </conditionalFormatting>
  <conditionalFormatting sqref="A209">
    <cfRule type="containsText" dxfId="984" priority="24" operator="containsText" text="△">
      <formula>NOT(ISERROR(SEARCH("△",A209)))</formula>
    </cfRule>
  </conditionalFormatting>
  <conditionalFormatting sqref="A211">
    <cfRule type="containsText" dxfId="983" priority="23" operator="containsText" text="△">
      <formula>NOT(ISERROR(SEARCH("△",A211)))</formula>
    </cfRule>
  </conditionalFormatting>
  <conditionalFormatting sqref="A213">
    <cfRule type="containsText" dxfId="982" priority="22" operator="containsText" text="△">
      <formula>NOT(ISERROR(SEARCH("△",A213)))</formula>
    </cfRule>
  </conditionalFormatting>
  <conditionalFormatting sqref="A215">
    <cfRule type="containsText" dxfId="981" priority="21" operator="containsText" text="△">
      <formula>NOT(ISERROR(SEARCH("△",A215)))</formula>
    </cfRule>
  </conditionalFormatting>
  <conditionalFormatting sqref="A217">
    <cfRule type="containsText" dxfId="980" priority="20" operator="containsText" text="△">
      <formula>NOT(ISERROR(SEARCH("△",A217)))</formula>
    </cfRule>
  </conditionalFormatting>
  <conditionalFormatting sqref="A219">
    <cfRule type="containsText" dxfId="979" priority="19" operator="containsText" text="△">
      <formula>NOT(ISERROR(SEARCH("△",A219)))</formula>
    </cfRule>
  </conditionalFormatting>
  <conditionalFormatting sqref="A221">
    <cfRule type="containsText" dxfId="978" priority="17" operator="containsText" text="△">
      <formula>NOT(ISERROR(SEARCH("△",A221)))</formula>
    </cfRule>
  </conditionalFormatting>
  <conditionalFormatting sqref="A231:A260">
    <cfRule type="containsText" dxfId="977" priority="2" operator="containsText" text="Контрола">
      <formula>NOT(ISERROR(SEARCH("Контрола",A231)))</formula>
    </cfRule>
  </conditionalFormatting>
  <conditionalFormatting sqref="A232">
    <cfRule type="containsText" dxfId="976" priority="16" operator="containsText" text="△">
      <formula>NOT(ISERROR(SEARCH("△",A232)))</formula>
    </cfRule>
  </conditionalFormatting>
  <conditionalFormatting sqref="A234">
    <cfRule type="containsText" dxfId="975" priority="15" operator="containsText" text="△">
      <formula>NOT(ISERROR(SEARCH("△",A234)))</formula>
    </cfRule>
  </conditionalFormatting>
  <conditionalFormatting sqref="A236">
    <cfRule type="containsText" dxfId="974" priority="14" operator="containsText" text="△">
      <formula>NOT(ISERROR(SEARCH("△",A236)))</formula>
    </cfRule>
  </conditionalFormatting>
  <conditionalFormatting sqref="A238">
    <cfRule type="containsText" dxfId="973" priority="13" operator="containsText" text="△">
      <formula>NOT(ISERROR(SEARCH("△",A238)))</formula>
    </cfRule>
  </conditionalFormatting>
  <conditionalFormatting sqref="A240">
    <cfRule type="containsText" dxfId="972" priority="12" operator="containsText" text="△">
      <formula>NOT(ISERROR(SEARCH("△",A240)))</formula>
    </cfRule>
  </conditionalFormatting>
  <conditionalFormatting sqref="A242">
    <cfRule type="containsText" dxfId="971" priority="11" operator="containsText" text="△">
      <formula>NOT(ISERROR(SEARCH("△",A242)))</formula>
    </cfRule>
  </conditionalFormatting>
  <conditionalFormatting sqref="A244">
    <cfRule type="containsText" dxfId="970" priority="10" operator="containsText" text="△">
      <formula>NOT(ISERROR(SEARCH("△",A244)))</formula>
    </cfRule>
  </conditionalFormatting>
  <conditionalFormatting sqref="A246">
    <cfRule type="containsText" dxfId="969" priority="9" operator="containsText" text="△">
      <formula>NOT(ISERROR(SEARCH("△",A246)))</formula>
    </cfRule>
  </conditionalFormatting>
  <conditionalFormatting sqref="A248">
    <cfRule type="containsText" dxfId="968" priority="8" operator="containsText" text="△">
      <formula>NOT(ISERROR(SEARCH("△",A248)))</formula>
    </cfRule>
  </conditionalFormatting>
  <conditionalFormatting sqref="A250">
    <cfRule type="containsText" dxfId="967" priority="7" operator="containsText" text="△">
      <formula>NOT(ISERROR(SEARCH("△",A250)))</formula>
    </cfRule>
  </conditionalFormatting>
  <conditionalFormatting sqref="A252">
    <cfRule type="containsText" dxfId="966" priority="6" operator="containsText" text="△">
      <formula>NOT(ISERROR(SEARCH("△",A252)))</formula>
    </cfRule>
  </conditionalFormatting>
  <conditionalFormatting sqref="A254">
    <cfRule type="containsText" dxfId="965" priority="5" operator="containsText" text="△">
      <formula>NOT(ISERROR(SEARCH("△",A254)))</formula>
    </cfRule>
  </conditionalFormatting>
  <conditionalFormatting sqref="A256">
    <cfRule type="containsText" dxfId="964" priority="4" operator="containsText" text="△">
      <formula>NOT(ISERROR(SEARCH("△",A256)))</formula>
    </cfRule>
  </conditionalFormatting>
  <conditionalFormatting sqref="A258">
    <cfRule type="containsText" dxfId="963" priority="3" operator="containsText" text="△">
      <formula>NOT(ISERROR(SEARCH("△",A258)))</formula>
    </cfRule>
  </conditionalFormatting>
  <conditionalFormatting sqref="A260">
    <cfRule type="containsText" dxfId="962"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20FFEECA-9A98-4CE9-8436-B03E6D4C405C}">
          <x14:formula1>
            <xm:f>'Организационе јединице'!$B$3:$B$20</xm:f>
          </x14:formula1>
          <xm:sqref>C4:F4</xm:sqref>
        </x14:dataValidation>
        <x14:dataValidation type="list" allowBlank="1" showInputMessage="1" showErrorMessage="1" xr:uid="{EDD96C4A-5845-4FB0-B719-CC0F4DB18348}">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B38D85DF-4807-4DA7-BB94-2557F4954E89}">
          <x14:formula1>
            <xm:f>'Листа пословних процеса'!$C$7:$C$102</xm:f>
          </x14:formula1>
          <xm:sqref>C3:F3</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84973-F6F0-49BC-A3C9-AFEE34637F8A}">
  <sheetPr codeName="Sheet27"/>
  <dimension ref="A1:H260"/>
  <sheetViews>
    <sheetView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4lUtPB8cN2Mh/gWD/z4mt9/k1YHnxs98jtwf2SahnPFVMVeoKpTQj9luE3v2EQRLDbNbCBRX5+v7PKAs+4T14w==" saltValue="LdIxe29nlQkRHa6SgQTHTA==" spinCount="100000" sheet="1" objects="1" scenarios="1"/>
  <mergeCells count="435">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 ref="B20:F20"/>
    <mergeCell ref="B21:F21"/>
    <mergeCell ref="B22:F22"/>
    <mergeCell ref="B23:F23"/>
    <mergeCell ref="A12:F12"/>
    <mergeCell ref="A13:F13"/>
    <mergeCell ref="B14:F14"/>
    <mergeCell ref="B15:F15"/>
    <mergeCell ref="B16:F16"/>
    <mergeCell ref="A17:F17"/>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59:C260"/>
    <mergeCell ref="D259:D260"/>
    <mergeCell ref="F259:F260"/>
    <mergeCell ref="B255:C256"/>
    <mergeCell ref="D255:D256"/>
    <mergeCell ref="F255:F256"/>
    <mergeCell ref="B257:C258"/>
    <mergeCell ref="D257:D258"/>
    <mergeCell ref="F257:F258"/>
    <mergeCell ref="E255:E256"/>
    <mergeCell ref="E257:E258"/>
    <mergeCell ref="E259:E260"/>
  </mergeCells>
  <conditionalFormatting sqref="A36:A65">
    <cfRule type="containsText" dxfId="961" priority="50" operator="containsText" text="Контрола">
      <formula>NOT(ISERROR(SEARCH("Контрола",A36)))</formula>
    </cfRule>
  </conditionalFormatting>
  <conditionalFormatting sqref="A37">
    <cfRule type="containsText" dxfId="960" priority="64" operator="containsText" text="△">
      <formula>NOT(ISERROR(SEARCH("△",A37)))</formula>
    </cfRule>
  </conditionalFormatting>
  <conditionalFormatting sqref="A39">
    <cfRule type="containsText" dxfId="959" priority="63" operator="containsText" text="△">
      <formula>NOT(ISERROR(SEARCH("△",A39)))</formula>
    </cfRule>
  </conditionalFormatting>
  <conditionalFormatting sqref="A41">
    <cfRule type="containsText" dxfId="958" priority="62" operator="containsText" text="△">
      <formula>NOT(ISERROR(SEARCH("△",A41)))</formula>
    </cfRule>
  </conditionalFormatting>
  <conditionalFormatting sqref="A43">
    <cfRule type="containsText" dxfId="957" priority="61" operator="containsText" text="△">
      <formula>NOT(ISERROR(SEARCH("△",A43)))</formula>
    </cfRule>
  </conditionalFormatting>
  <conditionalFormatting sqref="A45">
    <cfRule type="containsText" dxfId="956" priority="60" operator="containsText" text="△">
      <formula>NOT(ISERROR(SEARCH("△",A45)))</formula>
    </cfRule>
  </conditionalFormatting>
  <conditionalFormatting sqref="A47">
    <cfRule type="containsText" dxfId="955" priority="59" operator="containsText" text="△">
      <formula>NOT(ISERROR(SEARCH("△",A47)))</formula>
    </cfRule>
  </conditionalFormatting>
  <conditionalFormatting sqref="A49">
    <cfRule type="containsText" dxfId="954" priority="58" operator="containsText" text="△">
      <formula>NOT(ISERROR(SEARCH("△",A49)))</formula>
    </cfRule>
  </conditionalFormatting>
  <conditionalFormatting sqref="A51">
    <cfRule type="containsText" dxfId="953" priority="57" operator="containsText" text="△">
      <formula>NOT(ISERROR(SEARCH("△",A51)))</formula>
    </cfRule>
  </conditionalFormatting>
  <conditionalFormatting sqref="A53">
    <cfRule type="containsText" dxfId="952" priority="56" operator="containsText" text="△">
      <formula>NOT(ISERROR(SEARCH("△",A53)))</formula>
    </cfRule>
  </conditionalFormatting>
  <conditionalFormatting sqref="A55">
    <cfRule type="containsText" dxfId="951" priority="55" operator="containsText" text="△">
      <formula>NOT(ISERROR(SEARCH("△",A55)))</formula>
    </cfRule>
  </conditionalFormatting>
  <conditionalFormatting sqref="A57">
    <cfRule type="containsText" dxfId="950" priority="54" operator="containsText" text="△">
      <formula>NOT(ISERROR(SEARCH("△",A57)))</formula>
    </cfRule>
  </conditionalFormatting>
  <conditionalFormatting sqref="A59">
    <cfRule type="containsText" dxfId="949" priority="53" operator="containsText" text="△">
      <formula>NOT(ISERROR(SEARCH("△",A59)))</formula>
    </cfRule>
  </conditionalFormatting>
  <conditionalFormatting sqref="A61">
    <cfRule type="containsText" dxfId="948" priority="52" operator="containsText" text="△">
      <formula>NOT(ISERROR(SEARCH("△",A61)))</formula>
    </cfRule>
  </conditionalFormatting>
  <conditionalFormatting sqref="A63">
    <cfRule type="containsText" dxfId="947" priority="51" operator="containsText" text="△">
      <formula>NOT(ISERROR(SEARCH("△",A63)))</formula>
    </cfRule>
  </conditionalFormatting>
  <conditionalFormatting sqref="A65">
    <cfRule type="containsText" dxfId="946" priority="49" operator="containsText" text="△">
      <formula>NOT(ISERROR(SEARCH("△",A65)))</formula>
    </cfRule>
  </conditionalFormatting>
  <conditionalFormatting sqref="A75:A104">
    <cfRule type="containsText" dxfId="945" priority="66" operator="containsText" text="Контрола">
      <formula>NOT(ISERROR(SEARCH("Контрола",A75)))</formula>
    </cfRule>
  </conditionalFormatting>
  <conditionalFormatting sqref="A76">
    <cfRule type="containsText" dxfId="944" priority="80" operator="containsText" text="△">
      <formula>NOT(ISERROR(SEARCH("△",A76)))</formula>
    </cfRule>
  </conditionalFormatting>
  <conditionalFormatting sqref="A78">
    <cfRule type="containsText" dxfId="943" priority="79" operator="containsText" text="△">
      <formula>NOT(ISERROR(SEARCH("△",A78)))</formula>
    </cfRule>
  </conditionalFormatting>
  <conditionalFormatting sqref="A80">
    <cfRule type="containsText" dxfId="942" priority="78" operator="containsText" text="△">
      <formula>NOT(ISERROR(SEARCH("△",A80)))</formula>
    </cfRule>
  </conditionalFormatting>
  <conditionalFormatting sqref="A82">
    <cfRule type="containsText" dxfId="941" priority="77" operator="containsText" text="△">
      <formula>NOT(ISERROR(SEARCH("△",A82)))</formula>
    </cfRule>
  </conditionalFormatting>
  <conditionalFormatting sqref="A84">
    <cfRule type="containsText" dxfId="940" priority="76" operator="containsText" text="△">
      <formula>NOT(ISERROR(SEARCH("△",A84)))</formula>
    </cfRule>
  </conditionalFormatting>
  <conditionalFormatting sqref="A86">
    <cfRule type="containsText" dxfId="939" priority="75" operator="containsText" text="△">
      <formula>NOT(ISERROR(SEARCH("△",A86)))</formula>
    </cfRule>
  </conditionalFormatting>
  <conditionalFormatting sqref="A88">
    <cfRule type="containsText" dxfId="938" priority="74" operator="containsText" text="△">
      <formula>NOT(ISERROR(SEARCH("△",A88)))</formula>
    </cfRule>
  </conditionalFormatting>
  <conditionalFormatting sqref="A90">
    <cfRule type="containsText" dxfId="937" priority="73" operator="containsText" text="△">
      <formula>NOT(ISERROR(SEARCH("△",A90)))</formula>
    </cfRule>
  </conditionalFormatting>
  <conditionalFormatting sqref="A92">
    <cfRule type="containsText" dxfId="936" priority="72" operator="containsText" text="△">
      <formula>NOT(ISERROR(SEARCH("△",A92)))</formula>
    </cfRule>
  </conditionalFormatting>
  <conditionalFormatting sqref="A94">
    <cfRule type="containsText" dxfId="935" priority="71" operator="containsText" text="△">
      <formula>NOT(ISERROR(SEARCH("△",A94)))</formula>
    </cfRule>
  </conditionalFormatting>
  <conditionalFormatting sqref="A96">
    <cfRule type="containsText" dxfId="934" priority="70" operator="containsText" text="△">
      <formula>NOT(ISERROR(SEARCH("△",A96)))</formula>
    </cfRule>
  </conditionalFormatting>
  <conditionalFormatting sqref="A98">
    <cfRule type="containsText" dxfId="933" priority="69" operator="containsText" text="△">
      <formula>NOT(ISERROR(SEARCH("△",A98)))</formula>
    </cfRule>
  </conditionalFormatting>
  <conditionalFormatting sqref="A100">
    <cfRule type="containsText" dxfId="932" priority="68" operator="containsText" text="△">
      <formula>NOT(ISERROR(SEARCH("△",A100)))</formula>
    </cfRule>
  </conditionalFormatting>
  <conditionalFormatting sqref="A102">
    <cfRule type="containsText" dxfId="931" priority="67" operator="containsText" text="△">
      <formula>NOT(ISERROR(SEARCH("△",A102)))</formula>
    </cfRule>
  </conditionalFormatting>
  <conditionalFormatting sqref="A104">
    <cfRule type="containsText" dxfId="930" priority="65" operator="containsText" text="△">
      <formula>NOT(ISERROR(SEARCH("△",A104)))</formula>
    </cfRule>
  </conditionalFormatting>
  <conditionalFormatting sqref="A114:A143">
    <cfRule type="containsText" dxfId="929" priority="82" operator="containsText" text="Контрола">
      <formula>NOT(ISERROR(SEARCH("Контрола",A114)))</formula>
    </cfRule>
  </conditionalFormatting>
  <conditionalFormatting sqref="A115">
    <cfRule type="containsText" dxfId="928" priority="96" operator="containsText" text="△">
      <formula>NOT(ISERROR(SEARCH("△",A115)))</formula>
    </cfRule>
  </conditionalFormatting>
  <conditionalFormatting sqref="A117">
    <cfRule type="containsText" dxfId="927" priority="95" operator="containsText" text="△">
      <formula>NOT(ISERROR(SEARCH("△",A117)))</formula>
    </cfRule>
  </conditionalFormatting>
  <conditionalFormatting sqref="A119">
    <cfRule type="containsText" dxfId="926" priority="94" operator="containsText" text="△">
      <formula>NOT(ISERROR(SEARCH("△",A119)))</formula>
    </cfRule>
  </conditionalFormatting>
  <conditionalFormatting sqref="A121">
    <cfRule type="containsText" dxfId="925" priority="93" operator="containsText" text="△">
      <formula>NOT(ISERROR(SEARCH("△",A121)))</formula>
    </cfRule>
  </conditionalFormatting>
  <conditionalFormatting sqref="A123">
    <cfRule type="containsText" dxfId="924" priority="92" operator="containsText" text="△">
      <formula>NOT(ISERROR(SEARCH("△",A123)))</formula>
    </cfRule>
  </conditionalFormatting>
  <conditionalFormatting sqref="A125">
    <cfRule type="containsText" dxfId="923" priority="91" operator="containsText" text="△">
      <formula>NOT(ISERROR(SEARCH("△",A125)))</formula>
    </cfRule>
  </conditionalFormatting>
  <conditionalFormatting sqref="A127">
    <cfRule type="containsText" dxfId="922" priority="90" operator="containsText" text="△">
      <formula>NOT(ISERROR(SEARCH("△",A127)))</formula>
    </cfRule>
  </conditionalFormatting>
  <conditionalFormatting sqref="A129">
    <cfRule type="containsText" dxfId="921" priority="89" operator="containsText" text="△">
      <formula>NOT(ISERROR(SEARCH("△",A129)))</formula>
    </cfRule>
  </conditionalFormatting>
  <conditionalFormatting sqref="A131">
    <cfRule type="containsText" dxfId="920" priority="88" operator="containsText" text="△">
      <formula>NOT(ISERROR(SEARCH("△",A131)))</formula>
    </cfRule>
  </conditionalFormatting>
  <conditionalFormatting sqref="A133">
    <cfRule type="containsText" dxfId="919" priority="87" operator="containsText" text="△">
      <formula>NOT(ISERROR(SEARCH("△",A133)))</formula>
    </cfRule>
  </conditionalFormatting>
  <conditionalFormatting sqref="A135">
    <cfRule type="containsText" dxfId="918" priority="86" operator="containsText" text="△">
      <formula>NOT(ISERROR(SEARCH("△",A135)))</formula>
    </cfRule>
  </conditionalFormatting>
  <conditionalFormatting sqref="A137">
    <cfRule type="containsText" dxfId="917" priority="85" operator="containsText" text="△">
      <formula>NOT(ISERROR(SEARCH("△",A137)))</formula>
    </cfRule>
  </conditionalFormatting>
  <conditionalFormatting sqref="A139">
    <cfRule type="containsText" dxfId="916" priority="84" operator="containsText" text="△">
      <formula>NOT(ISERROR(SEARCH("△",A139)))</formula>
    </cfRule>
  </conditionalFormatting>
  <conditionalFormatting sqref="A141">
    <cfRule type="containsText" dxfId="915" priority="83" operator="containsText" text="△">
      <formula>NOT(ISERROR(SEARCH("△",A141)))</formula>
    </cfRule>
  </conditionalFormatting>
  <conditionalFormatting sqref="A143">
    <cfRule type="containsText" dxfId="914" priority="81" operator="containsText" text="△">
      <formula>NOT(ISERROR(SEARCH("△",A143)))</formula>
    </cfRule>
  </conditionalFormatting>
  <conditionalFormatting sqref="A153:A182">
    <cfRule type="containsText" dxfId="913" priority="34" operator="containsText" text="Контрола">
      <formula>NOT(ISERROR(SEARCH("Контрола",A153)))</formula>
    </cfRule>
  </conditionalFormatting>
  <conditionalFormatting sqref="A154">
    <cfRule type="containsText" dxfId="912" priority="48" operator="containsText" text="△">
      <formula>NOT(ISERROR(SEARCH("△",A154)))</formula>
    </cfRule>
  </conditionalFormatting>
  <conditionalFormatting sqref="A156">
    <cfRule type="containsText" dxfId="911" priority="47" operator="containsText" text="△">
      <formula>NOT(ISERROR(SEARCH("△",A156)))</formula>
    </cfRule>
  </conditionalFormatting>
  <conditionalFormatting sqref="A158">
    <cfRule type="containsText" dxfId="910" priority="46" operator="containsText" text="△">
      <formula>NOT(ISERROR(SEARCH("△",A158)))</formula>
    </cfRule>
  </conditionalFormatting>
  <conditionalFormatting sqref="A160">
    <cfRule type="containsText" dxfId="909" priority="45" operator="containsText" text="△">
      <formula>NOT(ISERROR(SEARCH("△",A160)))</formula>
    </cfRule>
  </conditionalFormatting>
  <conditionalFormatting sqref="A162">
    <cfRule type="containsText" dxfId="908" priority="44" operator="containsText" text="△">
      <formula>NOT(ISERROR(SEARCH("△",A162)))</formula>
    </cfRule>
  </conditionalFormatting>
  <conditionalFormatting sqref="A164">
    <cfRule type="containsText" dxfId="907" priority="43" operator="containsText" text="△">
      <formula>NOT(ISERROR(SEARCH("△",A164)))</formula>
    </cfRule>
  </conditionalFormatting>
  <conditionalFormatting sqref="A166">
    <cfRule type="containsText" dxfId="906" priority="42" operator="containsText" text="△">
      <formula>NOT(ISERROR(SEARCH("△",A166)))</formula>
    </cfRule>
  </conditionalFormatting>
  <conditionalFormatting sqref="A168">
    <cfRule type="containsText" dxfId="905" priority="41" operator="containsText" text="△">
      <formula>NOT(ISERROR(SEARCH("△",A168)))</formula>
    </cfRule>
  </conditionalFormatting>
  <conditionalFormatting sqref="A170">
    <cfRule type="containsText" dxfId="904" priority="40" operator="containsText" text="△">
      <formula>NOT(ISERROR(SEARCH("△",A170)))</formula>
    </cfRule>
  </conditionalFormatting>
  <conditionalFormatting sqref="A172">
    <cfRule type="containsText" dxfId="903" priority="39" operator="containsText" text="△">
      <formula>NOT(ISERROR(SEARCH("△",A172)))</formula>
    </cfRule>
  </conditionalFormatting>
  <conditionalFormatting sqref="A174">
    <cfRule type="containsText" dxfId="902" priority="38" operator="containsText" text="△">
      <formula>NOT(ISERROR(SEARCH("△",A174)))</formula>
    </cfRule>
  </conditionalFormatting>
  <conditionalFormatting sqref="A176">
    <cfRule type="containsText" dxfId="901" priority="37" operator="containsText" text="△">
      <formula>NOT(ISERROR(SEARCH("△",A176)))</formula>
    </cfRule>
  </conditionalFormatting>
  <conditionalFormatting sqref="A178">
    <cfRule type="containsText" dxfId="900" priority="36" operator="containsText" text="△">
      <formula>NOT(ISERROR(SEARCH("△",A178)))</formula>
    </cfRule>
  </conditionalFormatting>
  <conditionalFormatting sqref="A180">
    <cfRule type="containsText" dxfId="899" priority="35" operator="containsText" text="△">
      <formula>NOT(ISERROR(SEARCH("△",A180)))</formula>
    </cfRule>
  </conditionalFormatting>
  <conditionalFormatting sqref="A182">
    <cfRule type="containsText" dxfId="898" priority="33" operator="containsText" text="△">
      <formula>NOT(ISERROR(SEARCH("△",A182)))</formula>
    </cfRule>
  </conditionalFormatting>
  <conditionalFormatting sqref="A192:A221">
    <cfRule type="containsText" dxfId="897" priority="18" operator="containsText" text="Контрола">
      <formula>NOT(ISERROR(SEARCH("Контрола",A192)))</formula>
    </cfRule>
  </conditionalFormatting>
  <conditionalFormatting sqref="A193">
    <cfRule type="containsText" dxfId="896" priority="32" operator="containsText" text="△">
      <formula>NOT(ISERROR(SEARCH("△",A193)))</formula>
    </cfRule>
  </conditionalFormatting>
  <conditionalFormatting sqref="A195">
    <cfRule type="containsText" dxfId="895" priority="31" operator="containsText" text="△">
      <formula>NOT(ISERROR(SEARCH("△",A195)))</formula>
    </cfRule>
  </conditionalFormatting>
  <conditionalFormatting sqref="A197">
    <cfRule type="containsText" dxfId="894" priority="30" operator="containsText" text="△">
      <formula>NOT(ISERROR(SEARCH("△",A197)))</formula>
    </cfRule>
  </conditionalFormatting>
  <conditionalFormatting sqref="A199">
    <cfRule type="containsText" dxfId="893" priority="29" operator="containsText" text="△">
      <formula>NOT(ISERROR(SEARCH("△",A199)))</formula>
    </cfRule>
  </conditionalFormatting>
  <conditionalFormatting sqref="A201">
    <cfRule type="containsText" dxfId="892" priority="28" operator="containsText" text="△">
      <formula>NOT(ISERROR(SEARCH("△",A201)))</formula>
    </cfRule>
  </conditionalFormatting>
  <conditionalFormatting sqref="A203">
    <cfRule type="containsText" dxfId="891" priority="27" operator="containsText" text="△">
      <formula>NOT(ISERROR(SEARCH("△",A203)))</formula>
    </cfRule>
  </conditionalFormatting>
  <conditionalFormatting sqref="A205">
    <cfRule type="containsText" dxfId="890" priority="26" operator="containsText" text="△">
      <formula>NOT(ISERROR(SEARCH("△",A205)))</formula>
    </cfRule>
  </conditionalFormatting>
  <conditionalFormatting sqref="A207">
    <cfRule type="containsText" dxfId="889" priority="25" operator="containsText" text="△">
      <formula>NOT(ISERROR(SEARCH("△",A207)))</formula>
    </cfRule>
  </conditionalFormatting>
  <conditionalFormatting sqref="A209">
    <cfRule type="containsText" dxfId="888" priority="24" operator="containsText" text="△">
      <formula>NOT(ISERROR(SEARCH("△",A209)))</formula>
    </cfRule>
  </conditionalFormatting>
  <conditionalFormatting sqref="A211">
    <cfRule type="containsText" dxfId="887" priority="23" operator="containsText" text="△">
      <formula>NOT(ISERROR(SEARCH("△",A211)))</formula>
    </cfRule>
  </conditionalFormatting>
  <conditionalFormatting sqref="A213">
    <cfRule type="containsText" dxfId="886" priority="22" operator="containsText" text="△">
      <formula>NOT(ISERROR(SEARCH("△",A213)))</formula>
    </cfRule>
  </conditionalFormatting>
  <conditionalFormatting sqref="A215">
    <cfRule type="containsText" dxfId="885" priority="21" operator="containsText" text="△">
      <formula>NOT(ISERROR(SEARCH("△",A215)))</formula>
    </cfRule>
  </conditionalFormatting>
  <conditionalFormatting sqref="A217">
    <cfRule type="containsText" dxfId="884" priority="20" operator="containsText" text="△">
      <formula>NOT(ISERROR(SEARCH("△",A217)))</formula>
    </cfRule>
  </conditionalFormatting>
  <conditionalFormatting sqref="A219">
    <cfRule type="containsText" dxfId="883" priority="19" operator="containsText" text="△">
      <formula>NOT(ISERROR(SEARCH("△",A219)))</formula>
    </cfRule>
  </conditionalFormatting>
  <conditionalFormatting sqref="A221">
    <cfRule type="containsText" dxfId="882" priority="17" operator="containsText" text="△">
      <formula>NOT(ISERROR(SEARCH("△",A221)))</formula>
    </cfRule>
  </conditionalFormatting>
  <conditionalFormatting sqref="A231:A260">
    <cfRule type="containsText" dxfId="881" priority="2" operator="containsText" text="Контрола">
      <formula>NOT(ISERROR(SEARCH("Контрола",A231)))</formula>
    </cfRule>
  </conditionalFormatting>
  <conditionalFormatting sqref="A232">
    <cfRule type="containsText" dxfId="880" priority="16" operator="containsText" text="△">
      <formula>NOT(ISERROR(SEARCH("△",A232)))</formula>
    </cfRule>
  </conditionalFormatting>
  <conditionalFormatting sqref="A234">
    <cfRule type="containsText" dxfId="879" priority="15" operator="containsText" text="△">
      <formula>NOT(ISERROR(SEARCH("△",A234)))</formula>
    </cfRule>
  </conditionalFormatting>
  <conditionalFormatting sqref="A236">
    <cfRule type="containsText" dxfId="878" priority="14" operator="containsText" text="△">
      <formula>NOT(ISERROR(SEARCH("△",A236)))</formula>
    </cfRule>
  </conditionalFormatting>
  <conditionalFormatting sqref="A238">
    <cfRule type="containsText" dxfId="877" priority="13" operator="containsText" text="△">
      <formula>NOT(ISERROR(SEARCH("△",A238)))</formula>
    </cfRule>
  </conditionalFormatting>
  <conditionalFormatting sqref="A240">
    <cfRule type="containsText" dxfId="876" priority="12" operator="containsText" text="△">
      <formula>NOT(ISERROR(SEARCH("△",A240)))</formula>
    </cfRule>
  </conditionalFormatting>
  <conditionalFormatting sqref="A242">
    <cfRule type="containsText" dxfId="875" priority="11" operator="containsText" text="△">
      <formula>NOT(ISERROR(SEARCH("△",A242)))</formula>
    </cfRule>
  </conditionalFormatting>
  <conditionalFormatting sqref="A244">
    <cfRule type="containsText" dxfId="874" priority="10" operator="containsText" text="△">
      <formula>NOT(ISERROR(SEARCH("△",A244)))</formula>
    </cfRule>
  </conditionalFormatting>
  <conditionalFormatting sqref="A246">
    <cfRule type="containsText" dxfId="873" priority="9" operator="containsText" text="△">
      <formula>NOT(ISERROR(SEARCH("△",A246)))</formula>
    </cfRule>
  </conditionalFormatting>
  <conditionalFormatting sqref="A248">
    <cfRule type="containsText" dxfId="872" priority="8" operator="containsText" text="△">
      <formula>NOT(ISERROR(SEARCH("△",A248)))</formula>
    </cfRule>
  </conditionalFormatting>
  <conditionalFormatting sqref="A250">
    <cfRule type="containsText" dxfId="871" priority="7" operator="containsText" text="△">
      <formula>NOT(ISERROR(SEARCH("△",A250)))</formula>
    </cfRule>
  </conditionalFormatting>
  <conditionalFormatting sqref="A252">
    <cfRule type="containsText" dxfId="870" priority="6" operator="containsText" text="△">
      <formula>NOT(ISERROR(SEARCH("△",A252)))</formula>
    </cfRule>
  </conditionalFormatting>
  <conditionalFormatting sqref="A254">
    <cfRule type="containsText" dxfId="869" priority="5" operator="containsText" text="△">
      <formula>NOT(ISERROR(SEARCH("△",A254)))</formula>
    </cfRule>
  </conditionalFormatting>
  <conditionalFormatting sqref="A256">
    <cfRule type="containsText" dxfId="868" priority="4" operator="containsText" text="△">
      <formula>NOT(ISERROR(SEARCH("△",A256)))</formula>
    </cfRule>
  </conditionalFormatting>
  <conditionalFormatting sqref="A258">
    <cfRule type="containsText" dxfId="867" priority="3" operator="containsText" text="△">
      <formula>NOT(ISERROR(SEARCH("△",A258)))</formula>
    </cfRule>
  </conditionalFormatting>
  <conditionalFormatting sqref="A260">
    <cfRule type="containsText" dxfId="866" priority="1" operator="containsText" text="△">
      <formula>NOT(ISERROR(SEARCH("△",A260)))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6E4E5DE0-2EF2-4D1D-A5B4-B9465F11081B}">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0280467D-B6ED-4DB9-92BD-50D2B931D03A}">
          <x14:formula1>
            <xm:f>'Организационе јединице'!$B$3:$B$20</xm:f>
          </x14:formula1>
          <xm:sqref>C4:F4</xm:sqref>
        </x14:dataValidation>
        <x14:dataValidation type="list" allowBlank="1" showInputMessage="1" showErrorMessage="1" xr:uid="{8913950A-3CC8-4D9C-AB29-97D5E117DEAA}">
          <x14:formula1>
            <xm:f>'Листа пословних процеса'!$C$7:$C$102</xm:f>
          </x14:formula1>
          <xm:sqref>C3:F3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2BD3D-4BE3-48B3-89BE-50BCE7FBD820}">
  <sheetPr codeName="Sheet28"/>
  <dimension ref="A1:H260"/>
  <sheetViews>
    <sheetView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tDyRE2D/wqNPTL2LTFO2QwCFcHxRVXqTQ3wEMV/lWrYnUGkxZLxFs4gob75jvLiWsUul7qJChsoXDfMmOLFWqg==" saltValue="c7BzJ07cODwEZfLvJSzTkQ==" spinCount="100000" sheet="1" objects="1" scenarios="1"/>
  <mergeCells count="435">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 ref="B20:F20"/>
    <mergeCell ref="B21:F21"/>
    <mergeCell ref="B22:F22"/>
    <mergeCell ref="B23:F23"/>
    <mergeCell ref="A12:F12"/>
    <mergeCell ref="A13:F13"/>
    <mergeCell ref="B14:F14"/>
    <mergeCell ref="B15:F15"/>
    <mergeCell ref="B16:F16"/>
    <mergeCell ref="A17:F17"/>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59:C260"/>
    <mergeCell ref="D259:D260"/>
    <mergeCell ref="F259:F260"/>
    <mergeCell ref="B255:C256"/>
    <mergeCell ref="D255:D256"/>
    <mergeCell ref="F255:F256"/>
    <mergeCell ref="B257:C258"/>
    <mergeCell ref="D257:D258"/>
    <mergeCell ref="F257:F258"/>
    <mergeCell ref="E255:E256"/>
    <mergeCell ref="E257:E258"/>
    <mergeCell ref="E259:E260"/>
  </mergeCells>
  <conditionalFormatting sqref="A36:A65">
    <cfRule type="containsText" dxfId="865" priority="50" operator="containsText" text="Контрола">
      <formula>NOT(ISERROR(SEARCH("Контрола",A36)))</formula>
    </cfRule>
  </conditionalFormatting>
  <conditionalFormatting sqref="A37">
    <cfRule type="containsText" dxfId="864" priority="64" operator="containsText" text="△">
      <formula>NOT(ISERROR(SEARCH("△",A37)))</formula>
    </cfRule>
  </conditionalFormatting>
  <conditionalFormatting sqref="A39">
    <cfRule type="containsText" dxfId="863" priority="63" operator="containsText" text="△">
      <formula>NOT(ISERROR(SEARCH("△",A39)))</formula>
    </cfRule>
  </conditionalFormatting>
  <conditionalFormatting sqref="A41">
    <cfRule type="containsText" dxfId="862" priority="62" operator="containsText" text="△">
      <formula>NOT(ISERROR(SEARCH("△",A41)))</formula>
    </cfRule>
  </conditionalFormatting>
  <conditionalFormatting sqref="A43">
    <cfRule type="containsText" dxfId="861" priority="61" operator="containsText" text="△">
      <formula>NOT(ISERROR(SEARCH("△",A43)))</formula>
    </cfRule>
  </conditionalFormatting>
  <conditionalFormatting sqref="A45">
    <cfRule type="containsText" dxfId="860" priority="60" operator="containsText" text="△">
      <formula>NOT(ISERROR(SEARCH("△",A45)))</formula>
    </cfRule>
  </conditionalFormatting>
  <conditionalFormatting sqref="A47">
    <cfRule type="containsText" dxfId="859" priority="59" operator="containsText" text="△">
      <formula>NOT(ISERROR(SEARCH("△",A47)))</formula>
    </cfRule>
  </conditionalFormatting>
  <conditionalFormatting sqref="A49">
    <cfRule type="containsText" dxfId="858" priority="58" operator="containsText" text="△">
      <formula>NOT(ISERROR(SEARCH("△",A49)))</formula>
    </cfRule>
  </conditionalFormatting>
  <conditionalFormatting sqref="A51">
    <cfRule type="containsText" dxfId="857" priority="57" operator="containsText" text="△">
      <formula>NOT(ISERROR(SEARCH("△",A51)))</formula>
    </cfRule>
  </conditionalFormatting>
  <conditionalFormatting sqref="A53">
    <cfRule type="containsText" dxfId="856" priority="56" operator="containsText" text="△">
      <formula>NOT(ISERROR(SEARCH("△",A53)))</formula>
    </cfRule>
  </conditionalFormatting>
  <conditionalFormatting sqref="A55">
    <cfRule type="containsText" dxfId="855" priority="55" operator="containsText" text="△">
      <formula>NOT(ISERROR(SEARCH("△",A55)))</formula>
    </cfRule>
  </conditionalFormatting>
  <conditionalFormatting sqref="A57">
    <cfRule type="containsText" dxfId="854" priority="54" operator="containsText" text="△">
      <formula>NOT(ISERROR(SEARCH("△",A57)))</formula>
    </cfRule>
  </conditionalFormatting>
  <conditionalFormatting sqref="A59">
    <cfRule type="containsText" dxfId="853" priority="53" operator="containsText" text="△">
      <formula>NOT(ISERROR(SEARCH("△",A59)))</formula>
    </cfRule>
  </conditionalFormatting>
  <conditionalFormatting sqref="A61">
    <cfRule type="containsText" dxfId="852" priority="52" operator="containsText" text="△">
      <formula>NOT(ISERROR(SEARCH("△",A61)))</formula>
    </cfRule>
  </conditionalFormatting>
  <conditionalFormatting sqref="A63">
    <cfRule type="containsText" dxfId="851" priority="51" operator="containsText" text="△">
      <formula>NOT(ISERROR(SEARCH("△",A63)))</formula>
    </cfRule>
  </conditionalFormatting>
  <conditionalFormatting sqref="A65">
    <cfRule type="containsText" dxfId="850" priority="49" operator="containsText" text="△">
      <formula>NOT(ISERROR(SEARCH("△",A65)))</formula>
    </cfRule>
  </conditionalFormatting>
  <conditionalFormatting sqref="A75:A104">
    <cfRule type="containsText" dxfId="849" priority="66" operator="containsText" text="Контрола">
      <formula>NOT(ISERROR(SEARCH("Контрола",A75)))</formula>
    </cfRule>
  </conditionalFormatting>
  <conditionalFormatting sqref="A76">
    <cfRule type="containsText" dxfId="848" priority="80" operator="containsText" text="△">
      <formula>NOT(ISERROR(SEARCH("△",A76)))</formula>
    </cfRule>
  </conditionalFormatting>
  <conditionalFormatting sqref="A78">
    <cfRule type="containsText" dxfId="847" priority="79" operator="containsText" text="△">
      <formula>NOT(ISERROR(SEARCH("△",A78)))</formula>
    </cfRule>
  </conditionalFormatting>
  <conditionalFormatting sqref="A80">
    <cfRule type="containsText" dxfId="846" priority="78" operator="containsText" text="△">
      <formula>NOT(ISERROR(SEARCH("△",A80)))</formula>
    </cfRule>
  </conditionalFormatting>
  <conditionalFormatting sqref="A82">
    <cfRule type="containsText" dxfId="845" priority="77" operator="containsText" text="△">
      <formula>NOT(ISERROR(SEARCH("△",A82)))</formula>
    </cfRule>
  </conditionalFormatting>
  <conditionalFormatting sqref="A84">
    <cfRule type="containsText" dxfId="844" priority="76" operator="containsText" text="△">
      <formula>NOT(ISERROR(SEARCH("△",A84)))</formula>
    </cfRule>
  </conditionalFormatting>
  <conditionalFormatting sqref="A86">
    <cfRule type="containsText" dxfId="843" priority="75" operator="containsText" text="△">
      <formula>NOT(ISERROR(SEARCH("△",A86)))</formula>
    </cfRule>
  </conditionalFormatting>
  <conditionalFormatting sqref="A88">
    <cfRule type="containsText" dxfId="842" priority="74" operator="containsText" text="△">
      <formula>NOT(ISERROR(SEARCH("△",A88)))</formula>
    </cfRule>
  </conditionalFormatting>
  <conditionalFormatting sqref="A90">
    <cfRule type="containsText" dxfId="841" priority="73" operator="containsText" text="△">
      <formula>NOT(ISERROR(SEARCH("△",A90)))</formula>
    </cfRule>
  </conditionalFormatting>
  <conditionalFormatting sqref="A92">
    <cfRule type="containsText" dxfId="840" priority="72" operator="containsText" text="△">
      <formula>NOT(ISERROR(SEARCH("△",A92)))</formula>
    </cfRule>
  </conditionalFormatting>
  <conditionalFormatting sqref="A94">
    <cfRule type="containsText" dxfId="839" priority="71" operator="containsText" text="△">
      <formula>NOT(ISERROR(SEARCH("△",A94)))</formula>
    </cfRule>
  </conditionalFormatting>
  <conditionalFormatting sqref="A96">
    <cfRule type="containsText" dxfId="838" priority="70" operator="containsText" text="△">
      <formula>NOT(ISERROR(SEARCH("△",A96)))</formula>
    </cfRule>
  </conditionalFormatting>
  <conditionalFormatting sqref="A98">
    <cfRule type="containsText" dxfId="837" priority="69" operator="containsText" text="△">
      <formula>NOT(ISERROR(SEARCH("△",A98)))</formula>
    </cfRule>
  </conditionalFormatting>
  <conditionalFormatting sqref="A100">
    <cfRule type="containsText" dxfId="836" priority="68" operator="containsText" text="△">
      <formula>NOT(ISERROR(SEARCH("△",A100)))</formula>
    </cfRule>
  </conditionalFormatting>
  <conditionalFormatting sqref="A102">
    <cfRule type="containsText" dxfId="835" priority="67" operator="containsText" text="△">
      <formula>NOT(ISERROR(SEARCH("△",A102)))</formula>
    </cfRule>
  </conditionalFormatting>
  <conditionalFormatting sqref="A104">
    <cfRule type="containsText" dxfId="834" priority="65" operator="containsText" text="△">
      <formula>NOT(ISERROR(SEARCH("△",A104)))</formula>
    </cfRule>
  </conditionalFormatting>
  <conditionalFormatting sqref="A114:A143">
    <cfRule type="containsText" dxfId="833" priority="82" operator="containsText" text="Контрола">
      <formula>NOT(ISERROR(SEARCH("Контрола",A114)))</formula>
    </cfRule>
  </conditionalFormatting>
  <conditionalFormatting sqref="A115">
    <cfRule type="containsText" dxfId="832" priority="96" operator="containsText" text="△">
      <formula>NOT(ISERROR(SEARCH("△",A115)))</formula>
    </cfRule>
  </conditionalFormatting>
  <conditionalFormatting sqref="A117">
    <cfRule type="containsText" dxfId="831" priority="95" operator="containsText" text="△">
      <formula>NOT(ISERROR(SEARCH("△",A117)))</formula>
    </cfRule>
  </conditionalFormatting>
  <conditionalFormatting sqref="A119">
    <cfRule type="containsText" dxfId="830" priority="94" operator="containsText" text="△">
      <formula>NOT(ISERROR(SEARCH("△",A119)))</formula>
    </cfRule>
  </conditionalFormatting>
  <conditionalFormatting sqref="A121">
    <cfRule type="containsText" dxfId="829" priority="93" operator="containsText" text="△">
      <formula>NOT(ISERROR(SEARCH("△",A121)))</formula>
    </cfRule>
  </conditionalFormatting>
  <conditionalFormatting sqref="A123">
    <cfRule type="containsText" dxfId="828" priority="92" operator="containsText" text="△">
      <formula>NOT(ISERROR(SEARCH("△",A123)))</formula>
    </cfRule>
  </conditionalFormatting>
  <conditionalFormatting sqref="A125">
    <cfRule type="containsText" dxfId="827" priority="91" operator="containsText" text="△">
      <formula>NOT(ISERROR(SEARCH("△",A125)))</formula>
    </cfRule>
  </conditionalFormatting>
  <conditionalFormatting sqref="A127">
    <cfRule type="containsText" dxfId="826" priority="90" operator="containsText" text="△">
      <formula>NOT(ISERROR(SEARCH("△",A127)))</formula>
    </cfRule>
  </conditionalFormatting>
  <conditionalFormatting sqref="A129">
    <cfRule type="containsText" dxfId="825" priority="89" operator="containsText" text="△">
      <formula>NOT(ISERROR(SEARCH("△",A129)))</formula>
    </cfRule>
  </conditionalFormatting>
  <conditionalFormatting sqref="A131">
    <cfRule type="containsText" dxfId="824" priority="88" operator="containsText" text="△">
      <formula>NOT(ISERROR(SEARCH("△",A131)))</formula>
    </cfRule>
  </conditionalFormatting>
  <conditionalFormatting sqref="A133">
    <cfRule type="containsText" dxfId="823" priority="87" operator="containsText" text="△">
      <formula>NOT(ISERROR(SEARCH("△",A133)))</formula>
    </cfRule>
  </conditionalFormatting>
  <conditionalFormatting sqref="A135">
    <cfRule type="containsText" dxfId="822" priority="86" operator="containsText" text="△">
      <formula>NOT(ISERROR(SEARCH("△",A135)))</formula>
    </cfRule>
  </conditionalFormatting>
  <conditionalFormatting sqref="A137">
    <cfRule type="containsText" dxfId="821" priority="85" operator="containsText" text="△">
      <formula>NOT(ISERROR(SEARCH("△",A137)))</formula>
    </cfRule>
  </conditionalFormatting>
  <conditionalFormatting sqref="A139">
    <cfRule type="containsText" dxfId="820" priority="84" operator="containsText" text="△">
      <formula>NOT(ISERROR(SEARCH("△",A139)))</formula>
    </cfRule>
  </conditionalFormatting>
  <conditionalFormatting sqref="A141">
    <cfRule type="containsText" dxfId="819" priority="83" operator="containsText" text="△">
      <formula>NOT(ISERROR(SEARCH("△",A141)))</formula>
    </cfRule>
  </conditionalFormatting>
  <conditionalFormatting sqref="A143">
    <cfRule type="containsText" dxfId="818" priority="81" operator="containsText" text="△">
      <formula>NOT(ISERROR(SEARCH("△",A143)))</formula>
    </cfRule>
  </conditionalFormatting>
  <conditionalFormatting sqref="A153:A182">
    <cfRule type="containsText" dxfId="817" priority="34" operator="containsText" text="Контрола">
      <formula>NOT(ISERROR(SEARCH("Контрола",A153)))</formula>
    </cfRule>
  </conditionalFormatting>
  <conditionalFormatting sqref="A154">
    <cfRule type="containsText" dxfId="816" priority="48" operator="containsText" text="△">
      <formula>NOT(ISERROR(SEARCH("△",A154)))</formula>
    </cfRule>
  </conditionalFormatting>
  <conditionalFormatting sqref="A156">
    <cfRule type="containsText" dxfId="815" priority="47" operator="containsText" text="△">
      <formula>NOT(ISERROR(SEARCH("△",A156)))</formula>
    </cfRule>
  </conditionalFormatting>
  <conditionalFormatting sqref="A158">
    <cfRule type="containsText" dxfId="814" priority="46" operator="containsText" text="△">
      <formula>NOT(ISERROR(SEARCH("△",A158)))</formula>
    </cfRule>
  </conditionalFormatting>
  <conditionalFormatting sqref="A160">
    <cfRule type="containsText" dxfId="813" priority="45" operator="containsText" text="△">
      <formula>NOT(ISERROR(SEARCH("△",A160)))</formula>
    </cfRule>
  </conditionalFormatting>
  <conditionalFormatting sqref="A162">
    <cfRule type="containsText" dxfId="812" priority="44" operator="containsText" text="△">
      <formula>NOT(ISERROR(SEARCH("△",A162)))</formula>
    </cfRule>
  </conditionalFormatting>
  <conditionalFormatting sqref="A164">
    <cfRule type="containsText" dxfId="811" priority="43" operator="containsText" text="△">
      <formula>NOT(ISERROR(SEARCH("△",A164)))</formula>
    </cfRule>
  </conditionalFormatting>
  <conditionalFormatting sqref="A166">
    <cfRule type="containsText" dxfId="810" priority="42" operator="containsText" text="△">
      <formula>NOT(ISERROR(SEARCH("△",A166)))</formula>
    </cfRule>
  </conditionalFormatting>
  <conditionalFormatting sqref="A168">
    <cfRule type="containsText" dxfId="809" priority="41" operator="containsText" text="△">
      <formula>NOT(ISERROR(SEARCH("△",A168)))</formula>
    </cfRule>
  </conditionalFormatting>
  <conditionalFormatting sqref="A170">
    <cfRule type="containsText" dxfId="808" priority="40" operator="containsText" text="△">
      <formula>NOT(ISERROR(SEARCH("△",A170)))</formula>
    </cfRule>
  </conditionalFormatting>
  <conditionalFormatting sqref="A172">
    <cfRule type="containsText" dxfId="807" priority="39" operator="containsText" text="△">
      <formula>NOT(ISERROR(SEARCH("△",A172)))</formula>
    </cfRule>
  </conditionalFormatting>
  <conditionalFormatting sqref="A174">
    <cfRule type="containsText" dxfId="806" priority="38" operator="containsText" text="△">
      <formula>NOT(ISERROR(SEARCH("△",A174)))</formula>
    </cfRule>
  </conditionalFormatting>
  <conditionalFormatting sqref="A176">
    <cfRule type="containsText" dxfId="805" priority="37" operator="containsText" text="△">
      <formula>NOT(ISERROR(SEARCH("△",A176)))</formula>
    </cfRule>
  </conditionalFormatting>
  <conditionalFormatting sqref="A178">
    <cfRule type="containsText" dxfId="804" priority="36" operator="containsText" text="△">
      <formula>NOT(ISERROR(SEARCH("△",A178)))</formula>
    </cfRule>
  </conditionalFormatting>
  <conditionalFormatting sqref="A180">
    <cfRule type="containsText" dxfId="803" priority="35" operator="containsText" text="△">
      <formula>NOT(ISERROR(SEARCH("△",A180)))</formula>
    </cfRule>
  </conditionalFormatting>
  <conditionalFormatting sqref="A182">
    <cfRule type="containsText" dxfId="802" priority="33" operator="containsText" text="△">
      <formula>NOT(ISERROR(SEARCH("△",A182)))</formula>
    </cfRule>
  </conditionalFormatting>
  <conditionalFormatting sqref="A192:A221">
    <cfRule type="containsText" dxfId="801" priority="18" operator="containsText" text="Контрола">
      <formula>NOT(ISERROR(SEARCH("Контрола",A192)))</formula>
    </cfRule>
  </conditionalFormatting>
  <conditionalFormatting sqref="A193">
    <cfRule type="containsText" dxfId="800" priority="32" operator="containsText" text="△">
      <formula>NOT(ISERROR(SEARCH("△",A193)))</formula>
    </cfRule>
  </conditionalFormatting>
  <conditionalFormatting sqref="A195">
    <cfRule type="containsText" dxfId="799" priority="31" operator="containsText" text="△">
      <formula>NOT(ISERROR(SEARCH("△",A195)))</formula>
    </cfRule>
  </conditionalFormatting>
  <conditionalFormatting sqref="A197">
    <cfRule type="containsText" dxfId="798" priority="30" operator="containsText" text="△">
      <formula>NOT(ISERROR(SEARCH("△",A197)))</formula>
    </cfRule>
  </conditionalFormatting>
  <conditionalFormatting sqref="A199">
    <cfRule type="containsText" dxfId="797" priority="29" operator="containsText" text="△">
      <formula>NOT(ISERROR(SEARCH("△",A199)))</formula>
    </cfRule>
  </conditionalFormatting>
  <conditionalFormatting sqref="A201">
    <cfRule type="containsText" dxfId="796" priority="28" operator="containsText" text="△">
      <formula>NOT(ISERROR(SEARCH("△",A201)))</formula>
    </cfRule>
  </conditionalFormatting>
  <conditionalFormatting sqref="A203">
    <cfRule type="containsText" dxfId="795" priority="27" operator="containsText" text="△">
      <formula>NOT(ISERROR(SEARCH("△",A203)))</formula>
    </cfRule>
  </conditionalFormatting>
  <conditionalFormatting sqref="A205">
    <cfRule type="containsText" dxfId="794" priority="26" operator="containsText" text="△">
      <formula>NOT(ISERROR(SEARCH("△",A205)))</formula>
    </cfRule>
  </conditionalFormatting>
  <conditionalFormatting sqref="A207">
    <cfRule type="containsText" dxfId="793" priority="25" operator="containsText" text="△">
      <formula>NOT(ISERROR(SEARCH("△",A207)))</formula>
    </cfRule>
  </conditionalFormatting>
  <conditionalFormatting sqref="A209">
    <cfRule type="containsText" dxfId="792" priority="24" operator="containsText" text="△">
      <formula>NOT(ISERROR(SEARCH("△",A209)))</formula>
    </cfRule>
  </conditionalFormatting>
  <conditionalFormatting sqref="A211">
    <cfRule type="containsText" dxfId="791" priority="23" operator="containsText" text="△">
      <formula>NOT(ISERROR(SEARCH("△",A211)))</formula>
    </cfRule>
  </conditionalFormatting>
  <conditionalFormatting sqref="A213">
    <cfRule type="containsText" dxfId="790" priority="22" operator="containsText" text="△">
      <formula>NOT(ISERROR(SEARCH("△",A213)))</formula>
    </cfRule>
  </conditionalFormatting>
  <conditionalFormatting sqref="A215">
    <cfRule type="containsText" dxfId="789" priority="21" operator="containsText" text="△">
      <formula>NOT(ISERROR(SEARCH("△",A215)))</formula>
    </cfRule>
  </conditionalFormatting>
  <conditionalFormatting sqref="A217">
    <cfRule type="containsText" dxfId="788" priority="20" operator="containsText" text="△">
      <formula>NOT(ISERROR(SEARCH("△",A217)))</formula>
    </cfRule>
  </conditionalFormatting>
  <conditionalFormatting sqref="A219">
    <cfRule type="containsText" dxfId="787" priority="19" operator="containsText" text="△">
      <formula>NOT(ISERROR(SEARCH("△",A219)))</formula>
    </cfRule>
  </conditionalFormatting>
  <conditionalFormatting sqref="A221">
    <cfRule type="containsText" dxfId="786" priority="17" operator="containsText" text="△">
      <formula>NOT(ISERROR(SEARCH("△",A221)))</formula>
    </cfRule>
  </conditionalFormatting>
  <conditionalFormatting sqref="A231:A260">
    <cfRule type="containsText" dxfId="785" priority="2" operator="containsText" text="Контрола">
      <formula>NOT(ISERROR(SEARCH("Контрола",A231)))</formula>
    </cfRule>
  </conditionalFormatting>
  <conditionalFormatting sqref="A232">
    <cfRule type="containsText" dxfId="784" priority="16" operator="containsText" text="△">
      <formula>NOT(ISERROR(SEARCH("△",A232)))</formula>
    </cfRule>
  </conditionalFormatting>
  <conditionalFormatting sqref="A234">
    <cfRule type="containsText" dxfId="783" priority="15" operator="containsText" text="△">
      <formula>NOT(ISERROR(SEARCH("△",A234)))</formula>
    </cfRule>
  </conditionalFormatting>
  <conditionalFormatting sqref="A236">
    <cfRule type="containsText" dxfId="782" priority="14" operator="containsText" text="△">
      <formula>NOT(ISERROR(SEARCH("△",A236)))</formula>
    </cfRule>
  </conditionalFormatting>
  <conditionalFormatting sqref="A238">
    <cfRule type="containsText" dxfId="781" priority="13" operator="containsText" text="△">
      <formula>NOT(ISERROR(SEARCH("△",A238)))</formula>
    </cfRule>
  </conditionalFormatting>
  <conditionalFormatting sqref="A240">
    <cfRule type="containsText" dxfId="780" priority="12" operator="containsText" text="△">
      <formula>NOT(ISERROR(SEARCH("△",A240)))</formula>
    </cfRule>
  </conditionalFormatting>
  <conditionalFormatting sqref="A242">
    <cfRule type="containsText" dxfId="779" priority="11" operator="containsText" text="△">
      <formula>NOT(ISERROR(SEARCH("△",A242)))</formula>
    </cfRule>
  </conditionalFormatting>
  <conditionalFormatting sqref="A244">
    <cfRule type="containsText" dxfId="778" priority="10" operator="containsText" text="△">
      <formula>NOT(ISERROR(SEARCH("△",A244)))</formula>
    </cfRule>
  </conditionalFormatting>
  <conditionalFormatting sqref="A246">
    <cfRule type="containsText" dxfId="777" priority="9" operator="containsText" text="△">
      <formula>NOT(ISERROR(SEARCH("△",A246)))</formula>
    </cfRule>
  </conditionalFormatting>
  <conditionalFormatting sqref="A248">
    <cfRule type="containsText" dxfId="776" priority="8" operator="containsText" text="△">
      <formula>NOT(ISERROR(SEARCH("△",A248)))</formula>
    </cfRule>
  </conditionalFormatting>
  <conditionalFormatting sqref="A250">
    <cfRule type="containsText" dxfId="775" priority="7" operator="containsText" text="△">
      <formula>NOT(ISERROR(SEARCH("△",A250)))</formula>
    </cfRule>
  </conditionalFormatting>
  <conditionalFormatting sqref="A252">
    <cfRule type="containsText" dxfId="774" priority="6" operator="containsText" text="△">
      <formula>NOT(ISERROR(SEARCH("△",A252)))</formula>
    </cfRule>
  </conditionalFormatting>
  <conditionalFormatting sqref="A254">
    <cfRule type="containsText" dxfId="773" priority="5" operator="containsText" text="△">
      <formula>NOT(ISERROR(SEARCH("△",A254)))</formula>
    </cfRule>
  </conditionalFormatting>
  <conditionalFormatting sqref="A256">
    <cfRule type="containsText" dxfId="772" priority="4" operator="containsText" text="△">
      <formula>NOT(ISERROR(SEARCH("△",A256)))</formula>
    </cfRule>
  </conditionalFormatting>
  <conditionalFormatting sqref="A258">
    <cfRule type="containsText" dxfId="771" priority="3" operator="containsText" text="△">
      <formula>NOT(ISERROR(SEARCH("△",A258)))</formula>
    </cfRule>
  </conditionalFormatting>
  <conditionalFormatting sqref="A260">
    <cfRule type="containsText" dxfId="770" priority="1" operator="containsText" text="△">
      <formula>NOT(ISERROR(SEARCH("△",A260)))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BED2C944-3C34-457C-9BBD-32F2C2B98D19}">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A31DCAD2-5CF5-4FD8-BC10-84CFAD224FEF}">
          <x14:formula1>
            <xm:f>'Организационе јединице'!$B$3:$B$20</xm:f>
          </x14:formula1>
          <xm:sqref>C4:F4</xm:sqref>
        </x14:dataValidation>
        <x14:dataValidation type="list" allowBlank="1" showInputMessage="1" showErrorMessage="1" xr:uid="{2369AB1E-1B20-4FA8-AA16-A91C764B829B}">
          <x14:formula1>
            <xm:f>'Листа пословних процеса'!$C$7:$C$102</xm:f>
          </x14:formula1>
          <xm:sqref>C3:F3</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DE8BD-16D7-4366-BE51-ED1D8181035C}">
  <sheetPr codeName="Sheet29"/>
  <dimension ref="A1:H260"/>
  <sheetViews>
    <sheetView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sHSpi4L033zEQjNPHFgaFsI7BriD6/OvmjdMk0ZTl2FJgRUyC9L+guNCvoB32Ds6xh9A8RgITp1HIjcSgBRoaw==" saltValue="88ItVeuC3YiQGyV8NxB+7g==" spinCount="100000" sheet="1" objects="1" scenarios="1"/>
  <mergeCells count="435">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 ref="B20:F20"/>
    <mergeCell ref="B21:F21"/>
    <mergeCell ref="B22:F22"/>
    <mergeCell ref="B23:F23"/>
    <mergeCell ref="A12:F12"/>
    <mergeCell ref="A13:F13"/>
    <mergeCell ref="B14:F14"/>
    <mergeCell ref="B15:F15"/>
    <mergeCell ref="B16:F16"/>
    <mergeCell ref="A17:F17"/>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59:C260"/>
    <mergeCell ref="D259:D260"/>
    <mergeCell ref="F259:F260"/>
    <mergeCell ref="B255:C256"/>
    <mergeCell ref="D255:D256"/>
    <mergeCell ref="F255:F256"/>
    <mergeCell ref="B257:C258"/>
    <mergeCell ref="D257:D258"/>
    <mergeCell ref="F257:F258"/>
    <mergeCell ref="E255:E256"/>
    <mergeCell ref="E257:E258"/>
    <mergeCell ref="E259:E260"/>
  </mergeCells>
  <conditionalFormatting sqref="A36:A65">
    <cfRule type="containsText" dxfId="769" priority="50" operator="containsText" text="Контрола">
      <formula>NOT(ISERROR(SEARCH("Контрола",A36)))</formula>
    </cfRule>
  </conditionalFormatting>
  <conditionalFormatting sqref="A37">
    <cfRule type="containsText" dxfId="768" priority="64" operator="containsText" text="△">
      <formula>NOT(ISERROR(SEARCH("△",A37)))</formula>
    </cfRule>
  </conditionalFormatting>
  <conditionalFormatting sqref="A39">
    <cfRule type="containsText" dxfId="767" priority="63" operator="containsText" text="△">
      <formula>NOT(ISERROR(SEARCH("△",A39)))</formula>
    </cfRule>
  </conditionalFormatting>
  <conditionalFormatting sqref="A41">
    <cfRule type="containsText" dxfId="766" priority="62" operator="containsText" text="△">
      <formula>NOT(ISERROR(SEARCH("△",A41)))</formula>
    </cfRule>
  </conditionalFormatting>
  <conditionalFormatting sqref="A43">
    <cfRule type="containsText" dxfId="765" priority="61" operator="containsText" text="△">
      <formula>NOT(ISERROR(SEARCH("△",A43)))</formula>
    </cfRule>
  </conditionalFormatting>
  <conditionalFormatting sqref="A45">
    <cfRule type="containsText" dxfId="764" priority="60" operator="containsText" text="△">
      <formula>NOT(ISERROR(SEARCH("△",A45)))</formula>
    </cfRule>
  </conditionalFormatting>
  <conditionalFormatting sqref="A47">
    <cfRule type="containsText" dxfId="763" priority="59" operator="containsText" text="△">
      <formula>NOT(ISERROR(SEARCH("△",A47)))</formula>
    </cfRule>
  </conditionalFormatting>
  <conditionalFormatting sqref="A49">
    <cfRule type="containsText" dxfId="762" priority="58" operator="containsText" text="△">
      <formula>NOT(ISERROR(SEARCH("△",A49)))</formula>
    </cfRule>
  </conditionalFormatting>
  <conditionalFormatting sqref="A51">
    <cfRule type="containsText" dxfId="761" priority="57" operator="containsText" text="△">
      <formula>NOT(ISERROR(SEARCH("△",A51)))</formula>
    </cfRule>
  </conditionalFormatting>
  <conditionalFormatting sqref="A53">
    <cfRule type="containsText" dxfId="760" priority="56" operator="containsText" text="△">
      <formula>NOT(ISERROR(SEARCH("△",A53)))</formula>
    </cfRule>
  </conditionalFormatting>
  <conditionalFormatting sqref="A55">
    <cfRule type="containsText" dxfId="759" priority="55" operator="containsText" text="△">
      <formula>NOT(ISERROR(SEARCH("△",A55)))</formula>
    </cfRule>
  </conditionalFormatting>
  <conditionalFormatting sqref="A57">
    <cfRule type="containsText" dxfId="758" priority="54" operator="containsText" text="△">
      <formula>NOT(ISERROR(SEARCH("△",A57)))</formula>
    </cfRule>
  </conditionalFormatting>
  <conditionalFormatting sqref="A59">
    <cfRule type="containsText" dxfId="757" priority="53" operator="containsText" text="△">
      <formula>NOT(ISERROR(SEARCH("△",A59)))</formula>
    </cfRule>
  </conditionalFormatting>
  <conditionalFormatting sqref="A61">
    <cfRule type="containsText" dxfId="756" priority="52" operator="containsText" text="△">
      <formula>NOT(ISERROR(SEARCH("△",A61)))</formula>
    </cfRule>
  </conditionalFormatting>
  <conditionalFormatting sqref="A63">
    <cfRule type="containsText" dxfId="755" priority="51" operator="containsText" text="△">
      <formula>NOT(ISERROR(SEARCH("△",A63)))</formula>
    </cfRule>
  </conditionalFormatting>
  <conditionalFormatting sqref="A65">
    <cfRule type="containsText" dxfId="754" priority="49" operator="containsText" text="△">
      <formula>NOT(ISERROR(SEARCH("△",A65)))</formula>
    </cfRule>
  </conditionalFormatting>
  <conditionalFormatting sqref="A75:A104">
    <cfRule type="containsText" dxfId="753" priority="66" operator="containsText" text="Контрола">
      <formula>NOT(ISERROR(SEARCH("Контрола",A75)))</formula>
    </cfRule>
  </conditionalFormatting>
  <conditionalFormatting sqref="A76">
    <cfRule type="containsText" dxfId="752" priority="80" operator="containsText" text="△">
      <formula>NOT(ISERROR(SEARCH("△",A76)))</formula>
    </cfRule>
  </conditionalFormatting>
  <conditionalFormatting sqref="A78">
    <cfRule type="containsText" dxfId="751" priority="79" operator="containsText" text="△">
      <formula>NOT(ISERROR(SEARCH("△",A78)))</formula>
    </cfRule>
  </conditionalFormatting>
  <conditionalFormatting sqref="A80">
    <cfRule type="containsText" dxfId="750" priority="78" operator="containsText" text="△">
      <formula>NOT(ISERROR(SEARCH("△",A80)))</formula>
    </cfRule>
  </conditionalFormatting>
  <conditionalFormatting sqref="A82">
    <cfRule type="containsText" dxfId="749" priority="77" operator="containsText" text="△">
      <formula>NOT(ISERROR(SEARCH("△",A82)))</formula>
    </cfRule>
  </conditionalFormatting>
  <conditionalFormatting sqref="A84">
    <cfRule type="containsText" dxfId="748" priority="76" operator="containsText" text="△">
      <formula>NOT(ISERROR(SEARCH("△",A84)))</formula>
    </cfRule>
  </conditionalFormatting>
  <conditionalFormatting sqref="A86">
    <cfRule type="containsText" dxfId="747" priority="75" operator="containsText" text="△">
      <formula>NOT(ISERROR(SEARCH("△",A86)))</formula>
    </cfRule>
  </conditionalFormatting>
  <conditionalFormatting sqref="A88">
    <cfRule type="containsText" dxfId="746" priority="74" operator="containsText" text="△">
      <formula>NOT(ISERROR(SEARCH("△",A88)))</formula>
    </cfRule>
  </conditionalFormatting>
  <conditionalFormatting sqref="A90">
    <cfRule type="containsText" dxfId="745" priority="73" operator="containsText" text="△">
      <formula>NOT(ISERROR(SEARCH("△",A90)))</formula>
    </cfRule>
  </conditionalFormatting>
  <conditionalFormatting sqref="A92">
    <cfRule type="containsText" dxfId="744" priority="72" operator="containsText" text="△">
      <formula>NOT(ISERROR(SEARCH("△",A92)))</formula>
    </cfRule>
  </conditionalFormatting>
  <conditionalFormatting sqref="A94">
    <cfRule type="containsText" dxfId="743" priority="71" operator="containsText" text="△">
      <formula>NOT(ISERROR(SEARCH("△",A94)))</formula>
    </cfRule>
  </conditionalFormatting>
  <conditionalFormatting sqref="A96">
    <cfRule type="containsText" dxfId="742" priority="70" operator="containsText" text="△">
      <formula>NOT(ISERROR(SEARCH("△",A96)))</formula>
    </cfRule>
  </conditionalFormatting>
  <conditionalFormatting sqref="A98">
    <cfRule type="containsText" dxfId="741" priority="69" operator="containsText" text="△">
      <formula>NOT(ISERROR(SEARCH("△",A98)))</formula>
    </cfRule>
  </conditionalFormatting>
  <conditionalFormatting sqref="A100">
    <cfRule type="containsText" dxfId="740" priority="68" operator="containsText" text="△">
      <formula>NOT(ISERROR(SEARCH("△",A100)))</formula>
    </cfRule>
  </conditionalFormatting>
  <conditionalFormatting sqref="A102">
    <cfRule type="containsText" dxfId="739" priority="67" operator="containsText" text="△">
      <formula>NOT(ISERROR(SEARCH("△",A102)))</formula>
    </cfRule>
  </conditionalFormatting>
  <conditionalFormatting sqref="A104">
    <cfRule type="containsText" dxfId="738" priority="65" operator="containsText" text="△">
      <formula>NOT(ISERROR(SEARCH("△",A104)))</formula>
    </cfRule>
  </conditionalFormatting>
  <conditionalFormatting sqref="A114:A143">
    <cfRule type="containsText" dxfId="737" priority="82" operator="containsText" text="Контрола">
      <formula>NOT(ISERROR(SEARCH("Контрола",A114)))</formula>
    </cfRule>
  </conditionalFormatting>
  <conditionalFormatting sqref="A115">
    <cfRule type="containsText" dxfId="736" priority="96" operator="containsText" text="△">
      <formula>NOT(ISERROR(SEARCH("△",A115)))</formula>
    </cfRule>
  </conditionalFormatting>
  <conditionalFormatting sqref="A117">
    <cfRule type="containsText" dxfId="735" priority="95" operator="containsText" text="△">
      <formula>NOT(ISERROR(SEARCH("△",A117)))</formula>
    </cfRule>
  </conditionalFormatting>
  <conditionalFormatting sqref="A119">
    <cfRule type="containsText" dxfId="734" priority="94" operator="containsText" text="△">
      <formula>NOT(ISERROR(SEARCH("△",A119)))</formula>
    </cfRule>
  </conditionalFormatting>
  <conditionalFormatting sqref="A121">
    <cfRule type="containsText" dxfId="733" priority="93" operator="containsText" text="△">
      <formula>NOT(ISERROR(SEARCH("△",A121)))</formula>
    </cfRule>
  </conditionalFormatting>
  <conditionalFormatting sqref="A123">
    <cfRule type="containsText" dxfId="732" priority="92" operator="containsText" text="△">
      <formula>NOT(ISERROR(SEARCH("△",A123)))</formula>
    </cfRule>
  </conditionalFormatting>
  <conditionalFormatting sqref="A125">
    <cfRule type="containsText" dxfId="731" priority="91" operator="containsText" text="△">
      <formula>NOT(ISERROR(SEARCH("△",A125)))</formula>
    </cfRule>
  </conditionalFormatting>
  <conditionalFormatting sqref="A127">
    <cfRule type="containsText" dxfId="730" priority="90" operator="containsText" text="△">
      <formula>NOT(ISERROR(SEARCH("△",A127)))</formula>
    </cfRule>
  </conditionalFormatting>
  <conditionalFormatting sqref="A129">
    <cfRule type="containsText" dxfId="729" priority="89" operator="containsText" text="△">
      <formula>NOT(ISERROR(SEARCH("△",A129)))</formula>
    </cfRule>
  </conditionalFormatting>
  <conditionalFormatting sqref="A131">
    <cfRule type="containsText" dxfId="728" priority="88" operator="containsText" text="△">
      <formula>NOT(ISERROR(SEARCH("△",A131)))</formula>
    </cfRule>
  </conditionalFormatting>
  <conditionalFormatting sqref="A133">
    <cfRule type="containsText" dxfId="727" priority="87" operator="containsText" text="△">
      <formula>NOT(ISERROR(SEARCH("△",A133)))</formula>
    </cfRule>
  </conditionalFormatting>
  <conditionalFormatting sqref="A135">
    <cfRule type="containsText" dxfId="726" priority="86" operator="containsText" text="△">
      <formula>NOT(ISERROR(SEARCH("△",A135)))</formula>
    </cfRule>
  </conditionalFormatting>
  <conditionalFormatting sqref="A137">
    <cfRule type="containsText" dxfId="725" priority="85" operator="containsText" text="△">
      <formula>NOT(ISERROR(SEARCH("△",A137)))</formula>
    </cfRule>
  </conditionalFormatting>
  <conditionalFormatting sqref="A139">
    <cfRule type="containsText" dxfId="724" priority="84" operator="containsText" text="△">
      <formula>NOT(ISERROR(SEARCH("△",A139)))</formula>
    </cfRule>
  </conditionalFormatting>
  <conditionalFormatting sqref="A141">
    <cfRule type="containsText" dxfId="723" priority="83" operator="containsText" text="△">
      <formula>NOT(ISERROR(SEARCH("△",A141)))</formula>
    </cfRule>
  </conditionalFormatting>
  <conditionalFormatting sqref="A143">
    <cfRule type="containsText" dxfId="722" priority="81" operator="containsText" text="△">
      <formula>NOT(ISERROR(SEARCH("△",A143)))</formula>
    </cfRule>
  </conditionalFormatting>
  <conditionalFormatting sqref="A153:A182">
    <cfRule type="containsText" dxfId="721" priority="34" operator="containsText" text="Контрола">
      <formula>NOT(ISERROR(SEARCH("Контрола",A153)))</formula>
    </cfRule>
  </conditionalFormatting>
  <conditionalFormatting sqref="A154">
    <cfRule type="containsText" dxfId="720" priority="48" operator="containsText" text="△">
      <formula>NOT(ISERROR(SEARCH("△",A154)))</formula>
    </cfRule>
  </conditionalFormatting>
  <conditionalFormatting sqref="A156">
    <cfRule type="containsText" dxfId="719" priority="47" operator="containsText" text="△">
      <formula>NOT(ISERROR(SEARCH("△",A156)))</formula>
    </cfRule>
  </conditionalFormatting>
  <conditionalFormatting sqref="A158">
    <cfRule type="containsText" dxfId="718" priority="46" operator="containsText" text="△">
      <formula>NOT(ISERROR(SEARCH("△",A158)))</formula>
    </cfRule>
  </conditionalFormatting>
  <conditionalFormatting sqref="A160">
    <cfRule type="containsText" dxfId="717" priority="45" operator="containsText" text="△">
      <formula>NOT(ISERROR(SEARCH("△",A160)))</formula>
    </cfRule>
  </conditionalFormatting>
  <conditionalFormatting sqref="A162">
    <cfRule type="containsText" dxfId="716" priority="44" operator="containsText" text="△">
      <formula>NOT(ISERROR(SEARCH("△",A162)))</formula>
    </cfRule>
  </conditionalFormatting>
  <conditionalFormatting sqref="A164">
    <cfRule type="containsText" dxfId="715" priority="43" operator="containsText" text="△">
      <formula>NOT(ISERROR(SEARCH("△",A164)))</formula>
    </cfRule>
  </conditionalFormatting>
  <conditionalFormatting sqref="A166">
    <cfRule type="containsText" dxfId="714" priority="42" operator="containsText" text="△">
      <formula>NOT(ISERROR(SEARCH("△",A166)))</formula>
    </cfRule>
  </conditionalFormatting>
  <conditionalFormatting sqref="A168">
    <cfRule type="containsText" dxfId="713" priority="41" operator="containsText" text="△">
      <formula>NOT(ISERROR(SEARCH("△",A168)))</formula>
    </cfRule>
  </conditionalFormatting>
  <conditionalFormatting sqref="A170">
    <cfRule type="containsText" dxfId="712" priority="40" operator="containsText" text="△">
      <formula>NOT(ISERROR(SEARCH("△",A170)))</formula>
    </cfRule>
  </conditionalFormatting>
  <conditionalFormatting sqref="A172">
    <cfRule type="containsText" dxfId="711" priority="39" operator="containsText" text="△">
      <formula>NOT(ISERROR(SEARCH("△",A172)))</formula>
    </cfRule>
  </conditionalFormatting>
  <conditionalFormatting sqref="A174">
    <cfRule type="containsText" dxfId="710" priority="38" operator="containsText" text="△">
      <formula>NOT(ISERROR(SEARCH("△",A174)))</formula>
    </cfRule>
  </conditionalFormatting>
  <conditionalFormatting sqref="A176">
    <cfRule type="containsText" dxfId="709" priority="37" operator="containsText" text="△">
      <formula>NOT(ISERROR(SEARCH("△",A176)))</formula>
    </cfRule>
  </conditionalFormatting>
  <conditionalFormatting sqref="A178">
    <cfRule type="containsText" dxfId="708" priority="36" operator="containsText" text="△">
      <formula>NOT(ISERROR(SEARCH("△",A178)))</formula>
    </cfRule>
  </conditionalFormatting>
  <conditionalFormatting sqref="A180">
    <cfRule type="containsText" dxfId="707" priority="35" operator="containsText" text="△">
      <formula>NOT(ISERROR(SEARCH("△",A180)))</formula>
    </cfRule>
  </conditionalFormatting>
  <conditionalFormatting sqref="A182">
    <cfRule type="containsText" dxfId="706" priority="33" operator="containsText" text="△">
      <formula>NOT(ISERROR(SEARCH("△",A182)))</formula>
    </cfRule>
  </conditionalFormatting>
  <conditionalFormatting sqref="A192:A221">
    <cfRule type="containsText" dxfId="705" priority="18" operator="containsText" text="Контрола">
      <formula>NOT(ISERROR(SEARCH("Контрола",A192)))</formula>
    </cfRule>
  </conditionalFormatting>
  <conditionalFormatting sqref="A193">
    <cfRule type="containsText" dxfId="704" priority="32" operator="containsText" text="△">
      <formula>NOT(ISERROR(SEARCH("△",A193)))</formula>
    </cfRule>
  </conditionalFormatting>
  <conditionalFormatting sqref="A195">
    <cfRule type="containsText" dxfId="703" priority="31" operator="containsText" text="△">
      <formula>NOT(ISERROR(SEARCH("△",A195)))</formula>
    </cfRule>
  </conditionalFormatting>
  <conditionalFormatting sqref="A197">
    <cfRule type="containsText" dxfId="702" priority="30" operator="containsText" text="△">
      <formula>NOT(ISERROR(SEARCH("△",A197)))</formula>
    </cfRule>
  </conditionalFormatting>
  <conditionalFormatting sqref="A199">
    <cfRule type="containsText" dxfId="701" priority="29" operator="containsText" text="△">
      <formula>NOT(ISERROR(SEARCH("△",A199)))</formula>
    </cfRule>
  </conditionalFormatting>
  <conditionalFormatting sqref="A201">
    <cfRule type="containsText" dxfId="700" priority="28" operator="containsText" text="△">
      <formula>NOT(ISERROR(SEARCH("△",A201)))</formula>
    </cfRule>
  </conditionalFormatting>
  <conditionalFormatting sqref="A203">
    <cfRule type="containsText" dxfId="699" priority="27" operator="containsText" text="△">
      <formula>NOT(ISERROR(SEARCH("△",A203)))</formula>
    </cfRule>
  </conditionalFormatting>
  <conditionalFormatting sqref="A205">
    <cfRule type="containsText" dxfId="698" priority="26" operator="containsText" text="△">
      <formula>NOT(ISERROR(SEARCH("△",A205)))</formula>
    </cfRule>
  </conditionalFormatting>
  <conditionalFormatting sqref="A207">
    <cfRule type="containsText" dxfId="697" priority="25" operator="containsText" text="△">
      <formula>NOT(ISERROR(SEARCH("△",A207)))</formula>
    </cfRule>
  </conditionalFormatting>
  <conditionalFormatting sqref="A209">
    <cfRule type="containsText" dxfId="696" priority="24" operator="containsText" text="△">
      <formula>NOT(ISERROR(SEARCH("△",A209)))</formula>
    </cfRule>
  </conditionalFormatting>
  <conditionalFormatting sqref="A211">
    <cfRule type="containsText" dxfId="695" priority="23" operator="containsText" text="△">
      <formula>NOT(ISERROR(SEARCH("△",A211)))</formula>
    </cfRule>
  </conditionalFormatting>
  <conditionalFormatting sqref="A213">
    <cfRule type="containsText" dxfId="694" priority="22" operator="containsText" text="△">
      <formula>NOT(ISERROR(SEARCH("△",A213)))</formula>
    </cfRule>
  </conditionalFormatting>
  <conditionalFormatting sqref="A215">
    <cfRule type="containsText" dxfId="693" priority="21" operator="containsText" text="△">
      <formula>NOT(ISERROR(SEARCH("△",A215)))</formula>
    </cfRule>
  </conditionalFormatting>
  <conditionalFormatting sqref="A217">
    <cfRule type="containsText" dxfId="692" priority="20" operator="containsText" text="△">
      <formula>NOT(ISERROR(SEARCH("△",A217)))</formula>
    </cfRule>
  </conditionalFormatting>
  <conditionalFormatting sqref="A219">
    <cfRule type="containsText" dxfId="691" priority="19" operator="containsText" text="△">
      <formula>NOT(ISERROR(SEARCH("△",A219)))</formula>
    </cfRule>
  </conditionalFormatting>
  <conditionalFormatting sqref="A221">
    <cfRule type="containsText" dxfId="690" priority="17" operator="containsText" text="△">
      <formula>NOT(ISERROR(SEARCH("△",A221)))</formula>
    </cfRule>
  </conditionalFormatting>
  <conditionalFormatting sqref="A231:A260">
    <cfRule type="containsText" dxfId="689" priority="2" operator="containsText" text="Контрола">
      <formula>NOT(ISERROR(SEARCH("Контрола",A231)))</formula>
    </cfRule>
  </conditionalFormatting>
  <conditionalFormatting sqref="A232">
    <cfRule type="containsText" dxfId="688" priority="16" operator="containsText" text="△">
      <formula>NOT(ISERROR(SEARCH("△",A232)))</formula>
    </cfRule>
  </conditionalFormatting>
  <conditionalFormatting sqref="A234">
    <cfRule type="containsText" dxfId="687" priority="15" operator="containsText" text="△">
      <formula>NOT(ISERROR(SEARCH("△",A234)))</formula>
    </cfRule>
  </conditionalFormatting>
  <conditionalFormatting sqref="A236">
    <cfRule type="containsText" dxfId="686" priority="14" operator="containsText" text="△">
      <formula>NOT(ISERROR(SEARCH("△",A236)))</formula>
    </cfRule>
  </conditionalFormatting>
  <conditionalFormatting sqref="A238">
    <cfRule type="containsText" dxfId="685" priority="13" operator="containsText" text="△">
      <formula>NOT(ISERROR(SEARCH("△",A238)))</formula>
    </cfRule>
  </conditionalFormatting>
  <conditionalFormatting sqref="A240">
    <cfRule type="containsText" dxfId="684" priority="12" operator="containsText" text="△">
      <formula>NOT(ISERROR(SEARCH("△",A240)))</formula>
    </cfRule>
  </conditionalFormatting>
  <conditionalFormatting sqref="A242">
    <cfRule type="containsText" dxfId="683" priority="11" operator="containsText" text="△">
      <formula>NOT(ISERROR(SEARCH("△",A242)))</formula>
    </cfRule>
  </conditionalFormatting>
  <conditionalFormatting sqref="A244">
    <cfRule type="containsText" dxfId="682" priority="10" operator="containsText" text="△">
      <formula>NOT(ISERROR(SEARCH("△",A244)))</formula>
    </cfRule>
  </conditionalFormatting>
  <conditionalFormatting sqref="A246">
    <cfRule type="containsText" dxfId="681" priority="9" operator="containsText" text="△">
      <formula>NOT(ISERROR(SEARCH("△",A246)))</formula>
    </cfRule>
  </conditionalFormatting>
  <conditionalFormatting sqref="A248">
    <cfRule type="containsText" dxfId="680" priority="8" operator="containsText" text="△">
      <formula>NOT(ISERROR(SEARCH("△",A248)))</formula>
    </cfRule>
  </conditionalFormatting>
  <conditionalFormatting sqref="A250">
    <cfRule type="containsText" dxfId="679" priority="7" operator="containsText" text="△">
      <formula>NOT(ISERROR(SEARCH("△",A250)))</formula>
    </cfRule>
  </conditionalFormatting>
  <conditionalFormatting sqref="A252">
    <cfRule type="containsText" dxfId="678" priority="6" operator="containsText" text="△">
      <formula>NOT(ISERROR(SEARCH("△",A252)))</formula>
    </cfRule>
  </conditionalFormatting>
  <conditionalFormatting sqref="A254">
    <cfRule type="containsText" dxfId="677" priority="5" operator="containsText" text="△">
      <formula>NOT(ISERROR(SEARCH("△",A254)))</formula>
    </cfRule>
  </conditionalFormatting>
  <conditionalFormatting sqref="A256">
    <cfRule type="containsText" dxfId="676" priority="4" operator="containsText" text="△">
      <formula>NOT(ISERROR(SEARCH("△",A256)))</formula>
    </cfRule>
  </conditionalFormatting>
  <conditionalFormatting sqref="A258">
    <cfRule type="containsText" dxfId="675" priority="3" operator="containsText" text="△">
      <formula>NOT(ISERROR(SEARCH("△",A258)))</formula>
    </cfRule>
  </conditionalFormatting>
  <conditionalFormatting sqref="A260">
    <cfRule type="containsText" dxfId="674" priority="1" operator="containsText" text="△">
      <formula>NOT(ISERROR(SEARCH("△",A260)))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ACA08681-C3D7-4784-9D2D-A3458049CF9C}">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EC382FAE-E3DD-4D81-8A70-7CD32C956EE6}">
          <x14:formula1>
            <xm:f>'Организационе јединице'!$B$3:$B$20</xm:f>
          </x14:formula1>
          <xm:sqref>C4:F4</xm:sqref>
        </x14:dataValidation>
        <x14:dataValidation type="list" allowBlank="1" showInputMessage="1" showErrorMessage="1" xr:uid="{8BE50488-DA8F-4203-976C-1AD9D36BD6D7}">
          <x14:formula1>
            <xm:f>'Листа пословних процеса'!$C$7:$C$102</xm:f>
          </x14:formula1>
          <xm:sqref>C3:F3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93"/>
  <sheetViews>
    <sheetView tabSelected="1" zoomScale="62" zoomScaleNormal="62" zoomScalePageLayoutView="85" workbookViewId="0">
      <selection activeCell="A25" sqref="A25:XFD26"/>
    </sheetView>
  </sheetViews>
  <sheetFormatPr defaultColWidth="9.1796875" defaultRowHeight="15.5" x14ac:dyDescent="0.35"/>
  <cols>
    <col min="1" max="1" width="19" style="52" customWidth="1"/>
    <col min="2" max="2" width="16" style="53" customWidth="1"/>
    <col min="3" max="3" width="13" style="53" customWidth="1"/>
    <col min="4" max="4" width="50.54296875" style="58" customWidth="1"/>
    <col min="5" max="5" width="25.90625" style="59" customWidth="1"/>
    <col min="6" max="6" width="8.81640625" style="53" customWidth="1"/>
    <col min="7" max="7" width="15.81640625" style="53" customWidth="1"/>
    <col min="8" max="8" width="8.81640625" style="53" customWidth="1"/>
    <col min="9" max="9" width="15.81640625" style="53" customWidth="1"/>
    <col min="10" max="10" width="8.81640625" style="53" customWidth="1"/>
    <col min="11" max="11" width="15.81640625" style="53" customWidth="1"/>
    <col min="12" max="12" width="8.81640625" style="53" customWidth="1"/>
    <col min="13" max="13" width="15.81640625" style="53" customWidth="1"/>
    <col min="14" max="14" width="8.81640625" style="53" customWidth="1"/>
    <col min="15" max="15" width="15.81640625" style="53" customWidth="1"/>
    <col min="16" max="16" width="8.81640625" style="53" customWidth="1"/>
    <col min="17" max="17" width="15.81640625" style="53" customWidth="1"/>
    <col min="18" max="18" width="25.36328125" style="60" customWidth="1"/>
    <col min="19" max="19" width="26.36328125" style="60" customWidth="1"/>
    <col min="20" max="20" width="24.90625" style="60" customWidth="1"/>
    <col min="21" max="16384" width="9.1796875" style="60"/>
  </cols>
  <sheetData>
    <row r="1" spans="1:20" s="63" customFormat="1" ht="26" x14ac:dyDescent="0.55000000000000004">
      <c r="A1" s="61"/>
      <c r="B1" s="243" t="s">
        <v>9</v>
      </c>
      <c r="C1" s="243"/>
      <c r="D1" s="243"/>
      <c r="E1" s="243"/>
      <c r="F1" s="243"/>
      <c r="G1" s="243"/>
      <c r="H1" s="243"/>
      <c r="I1" s="243"/>
      <c r="J1" s="243"/>
      <c r="K1" s="243"/>
      <c r="L1" s="243"/>
      <c r="M1" s="243"/>
      <c r="N1" s="243"/>
      <c r="O1" s="243"/>
      <c r="P1" s="62"/>
      <c r="Q1" s="242"/>
      <c r="R1" s="242"/>
      <c r="S1" s="242"/>
      <c r="T1" s="242"/>
    </row>
    <row r="2" spans="1:20" s="63" customFormat="1" ht="25.5" x14ac:dyDescent="0.55000000000000004">
      <c r="A2" s="64"/>
      <c r="B2" s="65"/>
      <c r="C2" s="66"/>
      <c r="D2" s="66"/>
      <c r="E2" s="66"/>
      <c r="F2" s="66"/>
      <c r="G2" s="66"/>
      <c r="H2" s="66"/>
      <c r="I2" s="66"/>
      <c r="J2" s="66"/>
      <c r="K2" s="66"/>
      <c r="L2" s="66"/>
      <c r="M2" s="66"/>
      <c r="N2" s="66"/>
      <c r="O2" s="66"/>
      <c r="P2" s="66"/>
      <c r="Q2" s="66"/>
    </row>
    <row r="3" spans="1:20" s="67" customFormat="1" ht="18.75" customHeight="1" x14ac:dyDescent="0.3">
      <c r="A3" s="241" t="s">
        <v>21</v>
      </c>
      <c r="B3" s="244" t="s">
        <v>61</v>
      </c>
      <c r="C3" s="244" t="s">
        <v>10</v>
      </c>
      <c r="D3" s="244" t="s">
        <v>11</v>
      </c>
      <c r="E3" s="241" t="s">
        <v>12</v>
      </c>
      <c r="F3" s="241" t="s">
        <v>13</v>
      </c>
      <c r="G3" s="241"/>
      <c r="H3" s="241" t="s">
        <v>14</v>
      </c>
      <c r="I3" s="241"/>
      <c r="J3" s="241" t="s">
        <v>15</v>
      </c>
      <c r="K3" s="241"/>
      <c r="L3" s="241" t="s">
        <v>16</v>
      </c>
      <c r="M3" s="241"/>
      <c r="N3" s="241" t="s">
        <v>17</v>
      </c>
      <c r="O3" s="241"/>
      <c r="P3" s="241" t="s">
        <v>18</v>
      </c>
      <c r="Q3" s="241"/>
      <c r="R3" s="241" t="s">
        <v>73</v>
      </c>
      <c r="S3" s="241" t="s">
        <v>74</v>
      </c>
      <c r="T3" s="241" t="s">
        <v>75</v>
      </c>
    </row>
    <row r="4" spans="1:20" s="67" customFormat="1" ht="40.5" customHeight="1" x14ac:dyDescent="0.3">
      <c r="A4" s="241"/>
      <c r="B4" s="244"/>
      <c r="C4" s="244"/>
      <c r="D4" s="244"/>
      <c r="E4" s="241"/>
      <c r="F4" s="68" t="s">
        <v>19</v>
      </c>
      <c r="G4" s="68" t="s">
        <v>20</v>
      </c>
      <c r="H4" s="68" t="s">
        <v>19</v>
      </c>
      <c r="I4" s="68" t="s">
        <v>20</v>
      </c>
      <c r="J4" s="68" t="s">
        <v>19</v>
      </c>
      <c r="K4" s="68" t="s">
        <v>20</v>
      </c>
      <c r="L4" s="68" t="s">
        <v>19</v>
      </c>
      <c r="M4" s="68" t="s">
        <v>20</v>
      </c>
      <c r="N4" s="68" t="s">
        <v>19</v>
      </c>
      <c r="O4" s="68" t="s">
        <v>20</v>
      </c>
      <c r="P4" s="68" t="s">
        <v>19</v>
      </c>
      <c r="Q4" s="68" t="s">
        <v>20</v>
      </c>
      <c r="R4" s="241"/>
      <c r="S4" s="241"/>
      <c r="T4" s="241"/>
    </row>
    <row r="5" spans="1:20" s="55" customFormat="1" ht="205" customHeight="1" x14ac:dyDescent="0.35">
      <c r="A5" s="123" t="s">
        <v>144</v>
      </c>
      <c r="B5" s="124" t="s">
        <v>158</v>
      </c>
      <c r="C5" s="124"/>
      <c r="D5" s="125" t="s">
        <v>279</v>
      </c>
      <c r="E5" s="124" t="s">
        <v>129</v>
      </c>
      <c r="F5" s="124"/>
      <c r="G5" s="124" t="s">
        <v>160</v>
      </c>
      <c r="H5" s="124"/>
      <c r="I5" s="124" t="s">
        <v>130</v>
      </c>
      <c r="J5" s="124"/>
      <c r="K5" s="124"/>
      <c r="L5" s="124"/>
      <c r="M5" s="124"/>
      <c r="N5" s="124"/>
      <c r="O5" s="124"/>
      <c r="P5" s="124"/>
      <c r="Q5" s="126"/>
      <c r="R5" s="97"/>
      <c r="S5" s="97"/>
      <c r="T5" s="97"/>
    </row>
    <row r="6" spans="1:20" s="55" customFormat="1" ht="156.5" customHeight="1" x14ac:dyDescent="0.35">
      <c r="A6" s="123" t="s">
        <v>144</v>
      </c>
      <c r="B6" s="124" t="s">
        <v>159</v>
      </c>
      <c r="C6" s="124"/>
      <c r="D6" s="125" t="s">
        <v>162</v>
      </c>
      <c r="E6" s="124" t="s">
        <v>280</v>
      </c>
      <c r="F6" s="124"/>
      <c r="G6" s="124" t="s">
        <v>161</v>
      </c>
      <c r="H6" s="124"/>
      <c r="I6" s="124"/>
      <c r="J6" s="124"/>
      <c r="K6" s="124"/>
      <c r="L6" s="124"/>
      <c r="M6" s="124"/>
      <c r="N6" s="124"/>
      <c r="O6" s="124"/>
      <c r="P6" s="124"/>
      <c r="Q6" s="126"/>
      <c r="R6" s="97"/>
      <c r="S6" s="97"/>
      <c r="T6" s="97"/>
    </row>
    <row r="7" spans="1:20" s="55" customFormat="1" ht="85.5" customHeight="1" x14ac:dyDescent="0.35">
      <c r="A7" s="123" t="s">
        <v>144</v>
      </c>
      <c r="B7" s="124" t="s">
        <v>131</v>
      </c>
      <c r="C7" s="124"/>
      <c r="D7" s="154" t="s">
        <v>132</v>
      </c>
      <c r="E7" s="124" t="s">
        <v>281</v>
      </c>
      <c r="F7" s="124"/>
      <c r="G7" s="124" t="s">
        <v>133</v>
      </c>
      <c r="H7" s="124"/>
      <c r="I7" s="124" t="s">
        <v>134</v>
      </c>
      <c r="J7" s="124"/>
      <c r="K7" s="124" t="s">
        <v>135</v>
      </c>
      <c r="L7" s="124"/>
      <c r="M7" s="124" t="s">
        <v>136</v>
      </c>
      <c r="N7" s="124"/>
      <c r="O7" s="124"/>
      <c r="P7" s="124"/>
      <c r="Q7" s="126"/>
      <c r="R7" s="97"/>
      <c r="S7" s="97"/>
      <c r="T7" s="97"/>
    </row>
    <row r="8" spans="1:20" s="55" customFormat="1" ht="128" customHeight="1" x14ac:dyDescent="0.35">
      <c r="A8" s="123" t="s">
        <v>144</v>
      </c>
      <c r="B8" s="124" t="s">
        <v>126</v>
      </c>
      <c r="C8" s="124"/>
      <c r="D8" s="154" t="s">
        <v>127</v>
      </c>
      <c r="E8" s="124" t="s">
        <v>128</v>
      </c>
      <c r="F8" s="124"/>
      <c r="G8" s="124" t="s">
        <v>103</v>
      </c>
      <c r="H8" s="124"/>
      <c r="I8" s="124" t="s">
        <v>104</v>
      </c>
      <c r="J8" s="124"/>
      <c r="K8" s="124" t="s">
        <v>105</v>
      </c>
      <c r="L8" s="124"/>
      <c r="M8" s="124"/>
      <c r="N8" s="124"/>
      <c r="O8" s="124"/>
      <c r="P8" s="124"/>
      <c r="Q8" s="126"/>
      <c r="R8" s="97"/>
      <c r="S8" s="97"/>
      <c r="T8" s="97"/>
    </row>
    <row r="9" spans="1:20" s="55" customFormat="1" ht="101" customHeight="1" x14ac:dyDescent="0.35">
      <c r="A9" s="123" t="s">
        <v>144</v>
      </c>
      <c r="B9" s="124" t="s">
        <v>163</v>
      </c>
      <c r="C9" s="124"/>
      <c r="D9" s="125" t="s">
        <v>164</v>
      </c>
      <c r="E9" s="124" t="s">
        <v>282</v>
      </c>
      <c r="F9" s="124"/>
      <c r="G9" s="124" t="s">
        <v>165</v>
      </c>
      <c r="H9" s="124"/>
      <c r="I9" s="124" t="s">
        <v>166</v>
      </c>
      <c r="J9" s="124"/>
      <c r="K9" s="124" t="s">
        <v>167</v>
      </c>
      <c r="L9" s="124"/>
      <c r="M9" s="124" t="s">
        <v>168</v>
      </c>
      <c r="N9" s="124"/>
      <c r="O9" s="124" t="s">
        <v>169</v>
      </c>
      <c r="P9" s="124"/>
      <c r="Q9" s="126"/>
      <c r="R9" s="97"/>
      <c r="S9" s="97"/>
      <c r="T9" s="97"/>
    </row>
    <row r="10" spans="1:20" s="55" customFormat="1" ht="169" customHeight="1" x14ac:dyDescent="0.35">
      <c r="A10" s="123" t="s">
        <v>144</v>
      </c>
      <c r="B10" s="124" t="s">
        <v>284</v>
      </c>
      <c r="C10" s="124"/>
      <c r="D10" s="125" t="s">
        <v>359</v>
      </c>
      <c r="E10" s="124" t="s">
        <v>112</v>
      </c>
      <c r="F10" s="124"/>
      <c r="G10" s="124" t="s">
        <v>283</v>
      </c>
      <c r="H10" s="124"/>
      <c r="I10" s="124" t="s">
        <v>286</v>
      </c>
      <c r="J10" s="124"/>
      <c r="K10" s="124" t="s">
        <v>360</v>
      </c>
      <c r="L10" s="124"/>
      <c r="M10" s="124"/>
      <c r="N10" s="124"/>
      <c r="O10" s="124"/>
      <c r="P10" s="124"/>
      <c r="Q10" s="126"/>
      <c r="R10" s="97"/>
      <c r="S10" s="97"/>
      <c r="T10" s="97"/>
    </row>
    <row r="11" spans="1:20" s="55" customFormat="1" ht="159" customHeight="1" x14ac:dyDescent="0.35">
      <c r="A11" s="123" t="s">
        <v>144</v>
      </c>
      <c r="B11" s="124" t="s">
        <v>181</v>
      </c>
      <c r="C11" s="124"/>
      <c r="D11" s="125" t="s">
        <v>352</v>
      </c>
      <c r="E11" s="124" t="s">
        <v>351</v>
      </c>
      <c r="F11" s="124"/>
      <c r="G11" s="124" t="s">
        <v>182</v>
      </c>
      <c r="H11" s="124"/>
      <c r="I11" s="124" t="s">
        <v>183</v>
      </c>
      <c r="J11" s="124"/>
      <c r="K11" s="124" t="s">
        <v>184</v>
      </c>
      <c r="L11" s="124"/>
      <c r="M11" s="124"/>
      <c r="N11" s="124"/>
      <c r="O11" s="124"/>
      <c r="P11" s="124"/>
      <c r="Q11" s="126"/>
      <c r="R11" s="97"/>
      <c r="S11" s="97"/>
      <c r="T11" s="97"/>
    </row>
    <row r="12" spans="1:20" s="55" customFormat="1" ht="112.5" customHeight="1" x14ac:dyDescent="0.35">
      <c r="A12" s="54" t="s">
        <v>22</v>
      </c>
      <c r="B12" s="39" t="s">
        <v>170</v>
      </c>
      <c r="C12" s="39"/>
      <c r="D12" s="48" t="s">
        <v>176</v>
      </c>
      <c r="E12" s="39" t="s">
        <v>353</v>
      </c>
      <c r="F12" s="39"/>
      <c r="G12" s="39" t="s">
        <v>173</v>
      </c>
      <c r="H12" s="39"/>
      <c r="I12" s="39" t="s">
        <v>285</v>
      </c>
      <c r="J12" s="39"/>
      <c r="K12" s="39" t="s">
        <v>171</v>
      </c>
      <c r="L12" s="39"/>
      <c r="M12" s="39" t="s">
        <v>172</v>
      </c>
      <c r="N12" s="39"/>
      <c r="O12" s="39" t="s">
        <v>174</v>
      </c>
      <c r="P12" s="39"/>
      <c r="Q12" s="39" t="s">
        <v>175</v>
      </c>
      <c r="R12" s="97"/>
      <c r="S12" s="97"/>
      <c r="T12" s="97"/>
    </row>
    <row r="13" spans="1:20" s="55" customFormat="1" ht="127" customHeight="1" x14ac:dyDescent="0.35">
      <c r="A13" s="54" t="s">
        <v>22</v>
      </c>
      <c r="B13" s="39" t="s">
        <v>177</v>
      </c>
      <c r="C13" s="39"/>
      <c r="D13" s="48" t="s">
        <v>178</v>
      </c>
      <c r="E13" s="39" t="s">
        <v>354</v>
      </c>
      <c r="F13" s="39"/>
      <c r="G13" s="39" t="s">
        <v>362</v>
      </c>
      <c r="H13" s="39"/>
      <c r="I13" s="39" t="s">
        <v>179</v>
      </c>
      <c r="J13" s="39"/>
      <c r="K13" s="39" t="s">
        <v>180</v>
      </c>
      <c r="L13" s="39"/>
      <c r="M13" s="39" t="s">
        <v>361</v>
      </c>
      <c r="N13" s="39"/>
      <c r="O13" s="39"/>
      <c r="P13" s="39"/>
      <c r="Q13" s="39"/>
      <c r="R13" s="97"/>
      <c r="S13" s="97"/>
      <c r="T13" s="97"/>
    </row>
    <row r="14" spans="1:20" s="56" customFormat="1" ht="136" hidden="1" customHeight="1" x14ac:dyDescent="0.35">
      <c r="A14" s="54"/>
      <c r="B14" s="40"/>
      <c r="C14" s="50"/>
      <c r="D14" s="49"/>
      <c r="E14" s="40"/>
      <c r="F14" s="39"/>
      <c r="G14" s="39"/>
      <c r="H14" s="39"/>
      <c r="I14" s="39"/>
      <c r="J14" s="39"/>
      <c r="K14" s="39"/>
      <c r="L14" s="39"/>
      <c r="M14" s="39"/>
      <c r="N14" s="39"/>
      <c r="O14" s="39"/>
      <c r="P14" s="39"/>
      <c r="Q14" s="39"/>
      <c r="R14" s="97"/>
      <c r="S14" s="97"/>
      <c r="T14" s="97"/>
    </row>
    <row r="15" spans="1:20" s="56" customFormat="1" ht="214.5" hidden="1" customHeight="1" x14ac:dyDescent="0.35">
      <c r="A15" s="54"/>
      <c r="B15" s="39"/>
      <c r="C15" s="50"/>
      <c r="D15" s="51"/>
      <c r="E15" s="39"/>
      <c r="F15" s="39"/>
      <c r="G15" s="39"/>
      <c r="H15" s="39"/>
      <c r="I15" s="39"/>
      <c r="J15" s="39"/>
      <c r="K15" s="39"/>
      <c r="L15" s="39"/>
      <c r="M15" s="39"/>
      <c r="N15" s="39"/>
      <c r="O15" s="39"/>
      <c r="P15" s="39"/>
      <c r="Q15" s="39"/>
      <c r="R15" s="97"/>
      <c r="S15" s="97"/>
      <c r="T15" s="97"/>
    </row>
    <row r="16" spans="1:20" s="56" customFormat="1" ht="183" customHeight="1" x14ac:dyDescent="0.35">
      <c r="A16" s="54" t="s">
        <v>22</v>
      </c>
      <c r="B16" s="39" t="s">
        <v>363</v>
      </c>
      <c r="C16" s="39"/>
      <c r="D16" s="51" t="s">
        <v>287</v>
      </c>
      <c r="E16" s="39" t="s">
        <v>288</v>
      </c>
      <c r="F16" s="39"/>
      <c r="G16" s="39" t="s">
        <v>93</v>
      </c>
      <c r="H16" s="39"/>
      <c r="I16" s="39" t="s">
        <v>124</v>
      </c>
      <c r="J16" s="39"/>
      <c r="K16" s="39"/>
      <c r="L16" s="39"/>
      <c r="M16" s="39"/>
      <c r="N16" s="39"/>
      <c r="O16" s="39"/>
      <c r="P16" s="39"/>
      <c r="Q16" s="39"/>
      <c r="R16" s="97"/>
      <c r="S16" s="97"/>
      <c r="T16" s="97"/>
    </row>
    <row r="17" spans="1:20" s="56" customFormat="1" ht="192" customHeight="1" x14ac:dyDescent="0.35">
      <c r="A17" s="101" t="s">
        <v>137</v>
      </c>
      <c r="B17" s="86" t="s">
        <v>141</v>
      </c>
      <c r="C17" s="86"/>
      <c r="D17" s="87" t="s">
        <v>289</v>
      </c>
      <c r="E17" s="86" t="s">
        <v>107</v>
      </c>
      <c r="F17" s="86"/>
      <c r="G17" s="86" t="s">
        <v>185</v>
      </c>
      <c r="H17" s="86"/>
      <c r="I17" s="86" t="s">
        <v>364</v>
      </c>
      <c r="J17" s="86"/>
      <c r="K17" s="86" t="s">
        <v>186</v>
      </c>
      <c r="L17" s="86"/>
      <c r="M17" s="86"/>
      <c r="N17" s="86"/>
      <c r="O17" s="86"/>
      <c r="P17" s="86"/>
      <c r="Q17" s="86"/>
      <c r="R17" s="97"/>
      <c r="S17" s="97"/>
      <c r="T17" s="97"/>
    </row>
    <row r="18" spans="1:20" s="56" customFormat="1" ht="247" customHeight="1" x14ac:dyDescent="0.35">
      <c r="A18" s="155" t="s">
        <v>143</v>
      </c>
      <c r="B18" s="156" t="s">
        <v>187</v>
      </c>
      <c r="C18" s="156"/>
      <c r="D18" s="157" t="s">
        <v>348</v>
      </c>
      <c r="E18" s="156" t="s">
        <v>349</v>
      </c>
      <c r="F18" s="156"/>
      <c r="G18" s="156" t="s">
        <v>188</v>
      </c>
      <c r="H18" s="156"/>
      <c r="I18" s="156" t="s">
        <v>189</v>
      </c>
      <c r="J18" s="156"/>
      <c r="K18" s="156" t="s">
        <v>190</v>
      </c>
      <c r="L18" s="156"/>
      <c r="M18" s="156" t="s">
        <v>191</v>
      </c>
      <c r="N18" s="156"/>
      <c r="O18" s="156"/>
      <c r="P18" s="156"/>
      <c r="Q18" s="156"/>
      <c r="R18" s="97"/>
      <c r="S18" s="97"/>
      <c r="T18" s="97"/>
    </row>
    <row r="19" spans="1:20" s="56" customFormat="1" ht="105.5" customHeight="1" x14ac:dyDescent="0.35">
      <c r="A19" s="155" t="s">
        <v>143</v>
      </c>
      <c r="B19" s="156" t="s">
        <v>192</v>
      </c>
      <c r="C19" s="156"/>
      <c r="D19" s="157" t="s">
        <v>106</v>
      </c>
      <c r="E19" s="156" t="s">
        <v>350</v>
      </c>
      <c r="F19" s="156"/>
      <c r="G19" s="156" t="s">
        <v>193</v>
      </c>
      <c r="H19" s="156"/>
      <c r="I19" s="156" t="s">
        <v>194</v>
      </c>
      <c r="J19" s="156"/>
      <c r="K19" s="156"/>
      <c r="L19" s="156"/>
      <c r="M19" s="156"/>
      <c r="N19" s="156"/>
      <c r="O19" s="156"/>
      <c r="P19" s="156"/>
      <c r="Q19" s="156"/>
      <c r="R19" s="97"/>
      <c r="S19" s="97"/>
      <c r="T19" s="97"/>
    </row>
    <row r="20" spans="1:20" s="56" customFormat="1" ht="122" customHeight="1" x14ac:dyDescent="0.35">
      <c r="A20" s="155" t="s">
        <v>143</v>
      </c>
      <c r="B20" s="156" t="s">
        <v>195</v>
      </c>
      <c r="C20" s="156"/>
      <c r="D20" s="157" t="s">
        <v>355</v>
      </c>
      <c r="E20" s="156" t="s">
        <v>356</v>
      </c>
      <c r="F20" s="156"/>
      <c r="G20" s="156" t="s">
        <v>196</v>
      </c>
      <c r="H20" s="156"/>
      <c r="I20" s="156" t="s">
        <v>197</v>
      </c>
      <c r="J20" s="156"/>
      <c r="K20" s="156" t="s">
        <v>198</v>
      </c>
      <c r="L20" s="156"/>
      <c r="M20" s="156"/>
      <c r="N20" s="156"/>
      <c r="O20" s="156"/>
      <c r="P20" s="156"/>
      <c r="Q20" s="156"/>
      <c r="R20" s="97"/>
      <c r="S20" s="97"/>
      <c r="T20" s="97"/>
    </row>
    <row r="21" spans="1:20" s="56" customFormat="1" ht="129.5" customHeight="1" x14ac:dyDescent="0.35">
      <c r="A21" s="107" t="s">
        <v>81</v>
      </c>
      <c r="B21" s="44" t="s">
        <v>199</v>
      </c>
      <c r="C21" s="44"/>
      <c r="D21" s="93" t="s">
        <v>290</v>
      </c>
      <c r="E21" s="44" t="s">
        <v>320</v>
      </c>
      <c r="F21" s="44"/>
      <c r="G21" s="44" t="s">
        <v>209</v>
      </c>
      <c r="H21" s="44"/>
      <c r="I21" s="44" t="s">
        <v>200</v>
      </c>
      <c r="J21" s="44"/>
      <c r="K21" s="44" t="s">
        <v>201</v>
      </c>
      <c r="L21" s="44"/>
      <c r="M21" s="44"/>
      <c r="N21" s="44"/>
      <c r="O21" s="44"/>
      <c r="P21" s="44"/>
      <c r="Q21" s="44"/>
      <c r="R21" s="97"/>
      <c r="S21" s="97"/>
      <c r="T21" s="97"/>
    </row>
    <row r="22" spans="1:20" s="56" customFormat="1" ht="143" x14ac:dyDescent="0.35">
      <c r="A22" s="107" t="s">
        <v>81</v>
      </c>
      <c r="B22" s="44" t="s">
        <v>202</v>
      </c>
      <c r="C22" s="44"/>
      <c r="D22" s="93" t="s">
        <v>291</v>
      </c>
      <c r="E22" s="44" t="s">
        <v>108</v>
      </c>
      <c r="F22" s="44"/>
      <c r="G22" s="44" t="s">
        <v>109</v>
      </c>
      <c r="H22" s="44"/>
      <c r="I22" s="44" t="s">
        <v>203</v>
      </c>
      <c r="J22" s="44"/>
      <c r="K22" s="44"/>
      <c r="L22" s="44"/>
      <c r="M22" s="44"/>
      <c r="N22" s="44"/>
      <c r="O22" s="44"/>
      <c r="P22" s="44"/>
      <c r="Q22" s="44"/>
      <c r="R22" s="97"/>
      <c r="S22" s="97"/>
      <c r="T22" s="97"/>
    </row>
    <row r="23" spans="1:20" s="56" customFormat="1" ht="117" x14ac:dyDescent="0.35">
      <c r="A23" s="107" t="s">
        <v>81</v>
      </c>
      <c r="B23" s="44" t="s">
        <v>204</v>
      </c>
      <c r="C23" s="158"/>
      <c r="D23" s="93" t="s">
        <v>292</v>
      </c>
      <c r="E23" s="44" t="s">
        <v>325</v>
      </c>
      <c r="F23" s="44"/>
      <c r="G23" s="44" t="s">
        <v>205</v>
      </c>
      <c r="H23" s="44"/>
      <c r="I23" s="44" t="s">
        <v>206</v>
      </c>
      <c r="J23" s="44"/>
      <c r="K23" s="44" t="s">
        <v>207</v>
      </c>
      <c r="L23" s="44"/>
      <c r="M23" s="44"/>
      <c r="N23" s="44"/>
      <c r="O23" s="44"/>
      <c r="P23" s="44"/>
      <c r="Q23" s="44"/>
      <c r="R23" s="97"/>
      <c r="S23" s="97"/>
      <c r="T23" s="97"/>
    </row>
    <row r="24" spans="1:20" s="56" customFormat="1" ht="204.5" customHeight="1" x14ac:dyDescent="0.35">
      <c r="A24" s="103" t="s">
        <v>138</v>
      </c>
      <c r="B24" s="32" t="s">
        <v>293</v>
      </c>
      <c r="C24" s="32"/>
      <c r="D24" s="88" t="s">
        <v>294</v>
      </c>
      <c r="E24" s="32" t="s">
        <v>110</v>
      </c>
      <c r="F24" s="32"/>
      <c r="G24" s="32" t="s">
        <v>295</v>
      </c>
      <c r="H24" s="32"/>
      <c r="I24" s="32" t="s">
        <v>208</v>
      </c>
      <c r="J24" s="32"/>
      <c r="K24" s="32" t="s">
        <v>210</v>
      </c>
      <c r="L24" s="32"/>
      <c r="M24" s="32"/>
      <c r="N24" s="32"/>
      <c r="O24" s="32"/>
      <c r="P24" s="32"/>
      <c r="Q24" s="32"/>
      <c r="R24" s="97"/>
      <c r="S24" s="97"/>
      <c r="T24" s="97"/>
    </row>
    <row r="25" spans="1:20" s="56" customFormat="1" ht="20.5" hidden="1" customHeight="1" x14ac:dyDescent="0.35">
      <c r="A25" s="103"/>
      <c r="B25" s="32"/>
      <c r="C25" s="32"/>
      <c r="D25" s="88"/>
      <c r="E25" s="32"/>
      <c r="F25" s="32"/>
      <c r="G25" s="32"/>
      <c r="H25" s="32"/>
      <c r="I25" s="32"/>
      <c r="J25" s="32"/>
      <c r="K25" s="32"/>
      <c r="L25" s="32"/>
      <c r="M25" s="32"/>
      <c r="N25" s="32"/>
      <c r="O25" s="32"/>
      <c r="P25" s="32"/>
      <c r="Q25" s="32"/>
      <c r="R25" s="97"/>
      <c r="S25" s="97"/>
      <c r="T25" s="97"/>
    </row>
    <row r="26" spans="1:20" s="56" customFormat="1" hidden="1" x14ac:dyDescent="0.35">
      <c r="A26" s="103"/>
      <c r="B26" s="32"/>
      <c r="C26" s="32"/>
      <c r="D26" s="88"/>
      <c r="E26" s="32"/>
      <c r="F26" s="32"/>
      <c r="G26" s="32"/>
      <c r="H26" s="32"/>
      <c r="I26" s="32"/>
      <c r="J26" s="32"/>
      <c r="K26" s="32"/>
      <c r="L26" s="32"/>
      <c r="M26" s="32"/>
      <c r="N26" s="32"/>
      <c r="O26" s="32"/>
      <c r="P26" s="32"/>
      <c r="Q26" s="32"/>
      <c r="R26" s="97"/>
      <c r="S26" s="97"/>
      <c r="T26" s="97"/>
    </row>
    <row r="27" spans="1:20" s="81" customFormat="1" ht="151.5" customHeight="1" x14ac:dyDescent="0.35">
      <c r="A27" s="104" t="s">
        <v>139</v>
      </c>
      <c r="B27" s="46" t="s">
        <v>211</v>
      </c>
      <c r="C27" s="46"/>
      <c r="D27" s="89" t="s">
        <v>296</v>
      </c>
      <c r="E27" s="46" t="s">
        <v>297</v>
      </c>
      <c r="F27" s="46"/>
      <c r="G27" s="46" t="s">
        <v>213</v>
      </c>
      <c r="H27" s="46"/>
      <c r="I27" s="46" t="s">
        <v>214</v>
      </c>
      <c r="J27" s="46"/>
      <c r="K27" s="46" t="s">
        <v>212</v>
      </c>
      <c r="L27" s="46"/>
      <c r="M27" s="46" t="s">
        <v>215</v>
      </c>
      <c r="N27" s="46"/>
      <c r="O27" s="46"/>
      <c r="P27" s="46"/>
      <c r="Q27" s="46"/>
      <c r="R27" s="117"/>
      <c r="S27" s="117"/>
      <c r="T27" s="117"/>
    </row>
    <row r="28" spans="1:20" s="81" customFormat="1" ht="78" x14ac:dyDescent="0.35">
      <c r="A28" s="104" t="s">
        <v>139</v>
      </c>
      <c r="B28" s="46" t="s">
        <v>216</v>
      </c>
      <c r="C28" s="46"/>
      <c r="D28" s="89" t="s">
        <v>298</v>
      </c>
      <c r="E28" s="46" t="s">
        <v>299</v>
      </c>
      <c r="F28" s="46"/>
      <c r="G28" s="46" t="s">
        <v>218</v>
      </c>
      <c r="H28" s="46"/>
      <c r="I28" s="46" t="s">
        <v>217</v>
      </c>
      <c r="J28" s="46"/>
      <c r="K28" s="46"/>
      <c r="L28" s="46"/>
      <c r="M28" s="46"/>
      <c r="N28" s="46"/>
      <c r="O28" s="46"/>
      <c r="P28" s="46"/>
      <c r="Q28" s="46"/>
      <c r="R28" s="117"/>
      <c r="S28" s="117"/>
      <c r="T28" s="117"/>
    </row>
    <row r="29" spans="1:20" s="81" customFormat="1" hidden="1" x14ac:dyDescent="0.35">
      <c r="A29" s="104"/>
      <c r="B29" s="46"/>
      <c r="C29" s="46"/>
      <c r="D29" s="89"/>
      <c r="E29" s="46"/>
      <c r="F29" s="46"/>
      <c r="G29" s="46"/>
      <c r="H29" s="46"/>
      <c r="I29" s="46"/>
      <c r="J29" s="46"/>
      <c r="K29" s="46"/>
      <c r="L29" s="46"/>
      <c r="M29" s="46"/>
      <c r="N29" s="46"/>
      <c r="O29" s="46"/>
      <c r="P29" s="46"/>
      <c r="Q29" s="46"/>
      <c r="R29" s="117"/>
      <c r="S29" s="117"/>
      <c r="T29" s="117"/>
    </row>
    <row r="30" spans="1:20" s="81" customFormat="1" ht="117" x14ac:dyDescent="0.35">
      <c r="A30" s="104" t="s">
        <v>139</v>
      </c>
      <c r="B30" s="46" t="s">
        <v>219</v>
      </c>
      <c r="C30" s="46"/>
      <c r="D30" s="89" t="s">
        <v>300</v>
      </c>
      <c r="E30" s="46" t="s">
        <v>301</v>
      </c>
      <c r="F30" s="46"/>
      <c r="G30" s="46" t="s">
        <v>220</v>
      </c>
      <c r="H30" s="46"/>
      <c r="I30" s="46" t="s">
        <v>221</v>
      </c>
      <c r="J30" s="46"/>
      <c r="K30" s="46"/>
      <c r="L30" s="46"/>
      <c r="M30" s="46"/>
      <c r="N30" s="46"/>
      <c r="O30" s="46"/>
      <c r="P30" s="46"/>
      <c r="Q30" s="46"/>
      <c r="R30" s="117"/>
      <c r="S30" s="117"/>
      <c r="T30" s="117"/>
    </row>
    <row r="31" spans="1:20" s="81" customFormat="1" hidden="1" x14ac:dyDescent="0.35">
      <c r="A31" s="104"/>
      <c r="B31" s="46"/>
      <c r="C31" s="46"/>
      <c r="D31" s="89"/>
      <c r="E31" s="46"/>
      <c r="F31" s="46"/>
      <c r="G31" s="46"/>
      <c r="H31" s="46"/>
      <c r="I31" s="46"/>
      <c r="J31" s="46"/>
      <c r="K31" s="46"/>
      <c r="L31" s="46"/>
      <c r="M31" s="46"/>
      <c r="N31" s="46"/>
      <c r="O31" s="46"/>
      <c r="P31" s="46"/>
      <c r="Q31" s="46"/>
      <c r="R31" s="117"/>
      <c r="S31" s="117"/>
      <c r="T31" s="117"/>
    </row>
    <row r="32" spans="1:20" s="81" customFormat="1" ht="260" x14ac:dyDescent="0.35">
      <c r="A32" s="150" t="s">
        <v>88</v>
      </c>
      <c r="B32" s="151" t="s">
        <v>222</v>
      </c>
      <c r="C32" s="151"/>
      <c r="D32" s="152" t="s">
        <v>305</v>
      </c>
      <c r="E32" s="151" t="s">
        <v>125</v>
      </c>
      <c r="F32" s="151"/>
      <c r="G32" s="151" t="s">
        <v>223</v>
      </c>
      <c r="H32" s="151"/>
      <c r="I32" s="151" t="s">
        <v>224</v>
      </c>
      <c r="J32" s="151"/>
      <c r="K32" s="151" t="s">
        <v>225</v>
      </c>
      <c r="L32" s="151"/>
      <c r="M32" s="151" t="s">
        <v>111</v>
      </c>
      <c r="N32" s="151"/>
      <c r="O32" s="151"/>
      <c r="P32" s="151"/>
      <c r="Q32" s="151"/>
      <c r="R32" s="117"/>
      <c r="S32" s="117"/>
      <c r="T32" s="117"/>
    </row>
    <row r="33" spans="1:20" s="81" customFormat="1" ht="52" x14ac:dyDescent="0.35">
      <c r="A33" s="150" t="s">
        <v>88</v>
      </c>
      <c r="B33" s="151" t="s">
        <v>94</v>
      </c>
      <c r="C33" s="151"/>
      <c r="D33" s="152" t="s">
        <v>302</v>
      </c>
      <c r="E33" s="151" t="s">
        <v>304</v>
      </c>
      <c r="F33" s="151"/>
      <c r="G33" s="151" t="s">
        <v>303</v>
      </c>
      <c r="H33" s="151"/>
      <c r="I33" s="151"/>
      <c r="J33" s="151"/>
      <c r="K33" s="151"/>
      <c r="L33" s="151"/>
      <c r="M33" s="151"/>
      <c r="N33" s="151"/>
      <c r="O33" s="151"/>
      <c r="P33" s="151"/>
      <c r="Q33" s="151"/>
      <c r="R33" s="117"/>
      <c r="S33" s="117"/>
      <c r="T33" s="117"/>
    </row>
    <row r="34" spans="1:20" s="81" customFormat="1" ht="130" x14ac:dyDescent="0.35">
      <c r="A34" s="102" t="s">
        <v>86</v>
      </c>
      <c r="B34" s="38" t="s">
        <v>226</v>
      </c>
      <c r="C34" s="38"/>
      <c r="D34" s="90" t="s">
        <v>306</v>
      </c>
      <c r="E34" s="38" t="s">
        <v>308</v>
      </c>
      <c r="F34" s="38"/>
      <c r="G34" s="38" t="s">
        <v>227</v>
      </c>
      <c r="H34" s="38"/>
      <c r="I34" s="38" t="s">
        <v>307</v>
      </c>
      <c r="J34" s="38"/>
      <c r="K34" s="38" t="s">
        <v>229</v>
      </c>
      <c r="L34" s="38"/>
      <c r="M34" s="38" t="s">
        <v>230</v>
      </c>
      <c r="N34" s="38"/>
      <c r="O34" s="38" t="s">
        <v>228</v>
      </c>
      <c r="P34" s="38"/>
      <c r="Q34" s="38"/>
      <c r="R34" s="117"/>
      <c r="S34" s="117"/>
      <c r="T34" s="117"/>
    </row>
    <row r="35" spans="1:20" s="81" customFormat="1" x14ac:dyDescent="0.35">
      <c r="A35" s="102"/>
      <c r="B35" s="38"/>
      <c r="C35" s="38"/>
      <c r="D35" s="90"/>
      <c r="E35" s="38"/>
      <c r="F35" s="38"/>
      <c r="G35" s="38"/>
      <c r="H35" s="38"/>
      <c r="I35" s="38"/>
      <c r="J35" s="38"/>
      <c r="K35" s="38"/>
      <c r="L35" s="38"/>
      <c r="M35" s="38"/>
      <c r="N35" s="38"/>
      <c r="O35" s="38"/>
      <c r="P35" s="38"/>
      <c r="Q35" s="38"/>
      <c r="R35" s="117"/>
      <c r="S35" s="117"/>
      <c r="T35" s="117"/>
    </row>
    <row r="36" spans="1:20" s="81" customFormat="1" ht="153.5" customHeight="1" x14ac:dyDescent="0.35">
      <c r="A36" s="105" t="s">
        <v>148</v>
      </c>
      <c r="B36" s="41" t="s">
        <v>231</v>
      </c>
      <c r="C36" s="41"/>
      <c r="D36" s="91" t="s">
        <v>116</v>
      </c>
      <c r="E36" s="41" t="s">
        <v>309</v>
      </c>
      <c r="F36" s="41"/>
      <c r="G36" s="41" t="s">
        <v>117</v>
      </c>
      <c r="H36" s="41"/>
      <c r="I36" s="41" t="s">
        <v>312</v>
      </c>
      <c r="J36" s="41"/>
      <c r="K36" s="41" t="s">
        <v>113</v>
      </c>
      <c r="L36" s="41"/>
      <c r="M36" s="41" t="s">
        <v>114</v>
      </c>
      <c r="N36" s="41"/>
      <c r="O36" s="41" t="s">
        <v>115</v>
      </c>
      <c r="P36" s="41"/>
      <c r="Q36" s="41"/>
      <c r="R36" s="117"/>
      <c r="S36" s="117"/>
      <c r="T36" s="117"/>
    </row>
    <row r="37" spans="1:20" s="81" customFormat="1" ht="117" x14ac:dyDescent="0.35">
      <c r="A37" s="105" t="s">
        <v>148</v>
      </c>
      <c r="B37" s="41" t="s">
        <v>232</v>
      </c>
      <c r="C37" s="41"/>
      <c r="D37" s="91" t="s">
        <v>315</v>
      </c>
      <c r="E37" s="41" t="s">
        <v>316</v>
      </c>
      <c r="F37" s="41"/>
      <c r="G37" s="41" t="s">
        <v>233</v>
      </c>
      <c r="H37" s="41"/>
      <c r="I37" s="41" t="s">
        <v>118</v>
      </c>
      <c r="J37" s="41"/>
      <c r="K37" s="41"/>
      <c r="L37" s="41"/>
      <c r="M37" s="41"/>
      <c r="N37" s="41"/>
      <c r="O37" s="41"/>
      <c r="P37" s="41"/>
      <c r="Q37" s="41"/>
      <c r="R37" s="117"/>
      <c r="S37" s="117"/>
      <c r="T37" s="117"/>
    </row>
    <row r="38" spans="1:20" s="81" customFormat="1" ht="130" x14ac:dyDescent="0.35">
      <c r="A38" s="105" t="s">
        <v>148</v>
      </c>
      <c r="B38" s="41" t="s">
        <v>234</v>
      </c>
      <c r="C38" s="41"/>
      <c r="D38" s="91" t="s">
        <v>317</v>
      </c>
      <c r="E38" s="41" t="s">
        <v>313</v>
      </c>
      <c r="F38" s="41"/>
      <c r="G38" s="41" t="s">
        <v>310</v>
      </c>
      <c r="H38" s="41"/>
      <c r="I38" s="41" t="s">
        <v>311</v>
      </c>
      <c r="J38" s="41"/>
      <c r="K38" s="41" t="s">
        <v>119</v>
      </c>
      <c r="L38" s="41"/>
      <c r="M38" s="41"/>
      <c r="N38" s="41"/>
      <c r="O38" s="41"/>
      <c r="P38" s="41"/>
      <c r="Q38" s="41"/>
      <c r="R38" s="117"/>
      <c r="S38" s="117"/>
      <c r="T38" s="117"/>
    </row>
    <row r="39" spans="1:20" s="81" customFormat="1" ht="104" x14ac:dyDescent="0.35">
      <c r="A39" s="114" t="s">
        <v>146</v>
      </c>
      <c r="B39" s="113" t="s">
        <v>235</v>
      </c>
      <c r="C39" s="113"/>
      <c r="D39" s="115" t="s">
        <v>314</v>
      </c>
      <c r="E39" s="113" t="s">
        <v>321</v>
      </c>
      <c r="F39" s="113"/>
      <c r="G39" s="113" t="s">
        <v>236</v>
      </c>
      <c r="H39" s="113"/>
      <c r="I39" s="113" t="s">
        <v>201</v>
      </c>
      <c r="J39" s="113"/>
      <c r="K39" s="113"/>
      <c r="L39" s="113"/>
      <c r="M39" s="113"/>
      <c r="N39" s="113"/>
      <c r="O39" s="113"/>
      <c r="P39" s="113"/>
      <c r="Q39" s="113"/>
      <c r="R39" s="117"/>
      <c r="S39" s="117"/>
      <c r="T39" s="117"/>
    </row>
    <row r="40" spans="1:20" s="81" customFormat="1" ht="130" x14ac:dyDescent="0.35">
      <c r="A40" s="114" t="s">
        <v>146</v>
      </c>
      <c r="B40" s="113" t="s">
        <v>232</v>
      </c>
      <c r="C40" s="113"/>
      <c r="D40" s="115" t="s">
        <v>318</v>
      </c>
      <c r="E40" s="113" t="s">
        <v>319</v>
      </c>
      <c r="F40" s="113"/>
      <c r="G40" s="113" t="s">
        <v>233</v>
      </c>
      <c r="H40" s="113"/>
      <c r="I40" s="113" t="s">
        <v>324</v>
      </c>
      <c r="J40" s="113"/>
      <c r="K40" s="113"/>
      <c r="L40" s="113"/>
      <c r="M40" s="113"/>
      <c r="N40" s="113"/>
      <c r="O40" s="113"/>
      <c r="P40" s="113"/>
      <c r="Q40" s="113"/>
      <c r="R40" s="117"/>
      <c r="S40" s="117"/>
      <c r="T40" s="117"/>
    </row>
    <row r="41" spans="1:20" s="81" customFormat="1" ht="104" x14ac:dyDescent="0.35">
      <c r="A41" s="114" t="s">
        <v>146</v>
      </c>
      <c r="B41" s="113" t="s">
        <v>365</v>
      </c>
      <c r="C41" s="113"/>
      <c r="D41" s="115" t="s">
        <v>322</v>
      </c>
      <c r="E41" s="113" t="s">
        <v>323</v>
      </c>
      <c r="F41" s="113"/>
      <c r="G41" s="113" t="s">
        <v>237</v>
      </c>
      <c r="H41" s="113"/>
      <c r="I41" s="113" t="s">
        <v>238</v>
      </c>
      <c r="J41" s="113"/>
      <c r="K41" s="113" t="s">
        <v>239</v>
      </c>
      <c r="L41" s="113"/>
      <c r="M41" s="113"/>
      <c r="N41" s="113"/>
      <c r="O41" s="113"/>
      <c r="P41" s="113"/>
      <c r="Q41" s="113"/>
      <c r="R41" s="117"/>
      <c r="S41" s="117"/>
      <c r="T41" s="117"/>
    </row>
    <row r="42" spans="1:20" s="81" customFormat="1" hidden="1" x14ac:dyDescent="0.35">
      <c r="A42" s="105"/>
      <c r="B42" s="41"/>
      <c r="C42" s="41"/>
      <c r="D42" s="91"/>
      <c r="E42" s="41"/>
      <c r="F42" s="41"/>
      <c r="G42" s="41"/>
      <c r="H42" s="41"/>
      <c r="I42" s="41"/>
      <c r="J42" s="41"/>
      <c r="K42" s="41"/>
      <c r="L42" s="41"/>
      <c r="M42" s="41"/>
      <c r="N42" s="41"/>
      <c r="O42" s="41"/>
      <c r="P42" s="41"/>
      <c r="Q42" s="41"/>
      <c r="R42" s="117"/>
      <c r="S42" s="117"/>
      <c r="T42" s="117"/>
    </row>
    <row r="43" spans="1:20" s="81" customFormat="1" hidden="1" x14ac:dyDescent="0.35">
      <c r="A43" s="105"/>
      <c r="B43" s="41"/>
      <c r="C43" s="41"/>
      <c r="D43" s="91"/>
      <c r="E43" s="41"/>
      <c r="F43" s="41"/>
      <c r="G43" s="41"/>
      <c r="H43" s="41"/>
      <c r="I43" s="41"/>
      <c r="J43" s="41"/>
      <c r="K43" s="41"/>
      <c r="L43" s="41"/>
      <c r="M43" s="41"/>
      <c r="N43" s="41"/>
      <c r="O43" s="41"/>
      <c r="P43" s="41"/>
      <c r="Q43" s="41"/>
      <c r="R43" s="117"/>
      <c r="S43" s="117"/>
      <c r="T43" s="117"/>
    </row>
    <row r="44" spans="1:20" s="81" customFormat="1" hidden="1" x14ac:dyDescent="0.35">
      <c r="A44" s="105"/>
      <c r="B44" s="41"/>
      <c r="C44" s="41"/>
      <c r="D44" s="91"/>
      <c r="E44" s="41"/>
      <c r="F44" s="41"/>
      <c r="G44" s="41"/>
      <c r="H44" s="41"/>
      <c r="I44" s="41"/>
      <c r="J44" s="41"/>
      <c r="K44" s="41"/>
      <c r="L44" s="41"/>
      <c r="M44" s="41"/>
      <c r="N44" s="41"/>
      <c r="O44" s="41"/>
      <c r="P44" s="41"/>
      <c r="Q44" s="41"/>
      <c r="R44" s="117"/>
      <c r="S44" s="117"/>
      <c r="T44" s="117"/>
    </row>
    <row r="45" spans="1:20" s="81" customFormat="1" hidden="1" x14ac:dyDescent="0.35">
      <c r="A45" s="105"/>
      <c r="B45" s="41"/>
      <c r="C45" s="41"/>
      <c r="D45" s="91"/>
      <c r="E45" s="41"/>
      <c r="F45" s="41"/>
      <c r="G45" s="41"/>
      <c r="H45" s="41"/>
      <c r="I45" s="41"/>
      <c r="J45" s="41"/>
      <c r="K45" s="41"/>
      <c r="L45" s="41"/>
      <c r="M45" s="41"/>
      <c r="N45" s="41"/>
      <c r="O45" s="41"/>
      <c r="P45" s="41"/>
      <c r="Q45" s="41"/>
      <c r="R45" s="117"/>
      <c r="S45" s="117"/>
      <c r="T45" s="117"/>
    </row>
    <row r="46" spans="1:20" s="81" customFormat="1" hidden="1" x14ac:dyDescent="0.35">
      <c r="A46" s="105"/>
      <c r="B46" s="41"/>
      <c r="C46" s="41"/>
      <c r="D46" s="91"/>
      <c r="E46" s="41"/>
      <c r="F46" s="41"/>
      <c r="G46" s="41"/>
      <c r="H46" s="41"/>
      <c r="I46" s="41"/>
      <c r="J46" s="41"/>
      <c r="K46" s="41"/>
      <c r="L46" s="41"/>
      <c r="M46" s="41"/>
      <c r="N46" s="41"/>
      <c r="O46" s="41"/>
      <c r="P46" s="41"/>
      <c r="Q46" s="41"/>
      <c r="R46" s="117"/>
      <c r="S46" s="117"/>
      <c r="T46" s="117"/>
    </row>
    <row r="47" spans="1:20" s="57" customFormat="1" hidden="1" x14ac:dyDescent="0.35">
      <c r="A47" s="105"/>
      <c r="B47" s="41"/>
      <c r="C47" s="41"/>
      <c r="D47" s="91"/>
      <c r="E47" s="41"/>
      <c r="F47" s="41"/>
      <c r="G47" s="41"/>
      <c r="H47" s="41"/>
      <c r="I47" s="41"/>
      <c r="J47" s="41"/>
      <c r="K47" s="41"/>
      <c r="L47" s="41"/>
      <c r="M47" s="41"/>
      <c r="N47" s="41"/>
      <c r="O47" s="41"/>
      <c r="P47" s="41"/>
      <c r="Q47" s="41"/>
      <c r="R47" s="117"/>
      <c r="S47" s="117"/>
      <c r="T47" s="117"/>
    </row>
    <row r="48" spans="1:20" s="57" customFormat="1" ht="130" x14ac:dyDescent="0.35">
      <c r="A48" s="106" t="s">
        <v>90</v>
      </c>
      <c r="B48" s="34" t="s">
        <v>240</v>
      </c>
      <c r="C48" s="34"/>
      <c r="D48" s="92" t="s">
        <v>326</v>
      </c>
      <c r="E48" s="34" t="s">
        <v>328</v>
      </c>
      <c r="F48" s="34"/>
      <c r="G48" s="34" t="s">
        <v>242</v>
      </c>
      <c r="H48" s="34"/>
      <c r="I48" s="34" t="s">
        <v>243</v>
      </c>
      <c r="J48" s="34"/>
      <c r="K48" s="34" t="s">
        <v>327</v>
      </c>
      <c r="L48" s="34"/>
      <c r="M48" s="34" t="s">
        <v>244</v>
      </c>
      <c r="N48" s="34"/>
      <c r="O48" s="34" t="s">
        <v>241</v>
      </c>
      <c r="P48" s="34"/>
      <c r="Q48" s="34"/>
      <c r="R48" s="117"/>
      <c r="S48" s="117"/>
      <c r="T48" s="117"/>
    </row>
    <row r="49" spans="1:20" s="57" customFormat="1" hidden="1" x14ac:dyDescent="0.35">
      <c r="A49" s="106"/>
      <c r="B49" s="34"/>
      <c r="C49" s="34"/>
      <c r="D49" s="92"/>
      <c r="E49" s="34"/>
      <c r="F49" s="34"/>
      <c r="G49" s="34"/>
      <c r="H49" s="34"/>
      <c r="I49" s="34"/>
      <c r="J49" s="34"/>
      <c r="K49" s="34"/>
      <c r="L49" s="34"/>
      <c r="M49" s="34"/>
      <c r="N49" s="34"/>
      <c r="O49" s="34"/>
      <c r="P49" s="34"/>
      <c r="Q49" s="34"/>
      <c r="R49" s="117"/>
      <c r="S49" s="117"/>
      <c r="T49" s="117"/>
    </row>
    <row r="50" spans="1:20" s="57" customFormat="1" hidden="1" x14ac:dyDescent="0.35">
      <c r="A50" s="106"/>
      <c r="B50" s="34"/>
      <c r="C50" s="34"/>
      <c r="D50" s="92"/>
      <c r="E50" s="34"/>
      <c r="F50" s="34"/>
      <c r="G50" s="34"/>
      <c r="H50" s="34"/>
      <c r="I50" s="34"/>
      <c r="J50" s="34"/>
      <c r="K50" s="34"/>
      <c r="L50" s="34"/>
      <c r="M50" s="34"/>
      <c r="N50" s="34"/>
      <c r="O50" s="34"/>
      <c r="P50" s="34"/>
      <c r="Q50" s="34"/>
      <c r="R50" s="117"/>
      <c r="S50" s="117"/>
      <c r="T50" s="117"/>
    </row>
    <row r="51" spans="1:20" s="57" customFormat="1" hidden="1" x14ac:dyDescent="0.35">
      <c r="A51" s="106"/>
      <c r="B51" s="34"/>
      <c r="C51" s="34"/>
      <c r="D51" s="92"/>
      <c r="E51" s="34"/>
      <c r="F51" s="34"/>
      <c r="G51" s="34"/>
      <c r="H51" s="34"/>
      <c r="I51" s="34"/>
      <c r="J51" s="34"/>
      <c r="K51" s="34"/>
      <c r="L51" s="34"/>
      <c r="M51" s="34"/>
      <c r="N51" s="34"/>
      <c r="O51" s="34"/>
      <c r="P51" s="34"/>
      <c r="Q51" s="34"/>
      <c r="R51" s="117"/>
      <c r="S51" s="117"/>
      <c r="T51" s="117"/>
    </row>
    <row r="52" spans="1:20" s="57" customFormat="1" hidden="1" x14ac:dyDescent="0.35">
      <c r="A52" s="106"/>
      <c r="B52" s="34"/>
      <c r="C52" s="34"/>
      <c r="D52" s="92"/>
      <c r="E52" s="34"/>
      <c r="F52" s="34"/>
      <c r="G52" s="34"/>
      <c r="H52" s="34"/>
      <c r="I52" s="34"/>
      <c r="J52" s="34"/>
      <c r="K52" s="34"/>
      <c r="L52" s="34"/>
      <c r="M52" s="34"/>
      <c r="N52" s="34"/>
      <c r="O52" s="34"/>
      <c r="P52" s="34"/>
      <c r="Q52" s="34"/>
      <c r="R52" s="117"/>
      <c r="S52" s="117"/>
      <c r="T52" s="117"/>
    </row>
    <row r="53" spans="1:20" s="57" customFormat="1" hidden="1" x14ac:dyDescent="0.35">
      <c r="A53" s="106"/>
      <c r="B53" s="34"/>
      <c r="C53" s="34"/>
      <c r="D53" s="92"/>
      <c r="E53" s="34"/>
      <c r="F53" s="34"/>
      <c r="G53" s="34"/>
      <c r="H53" s="34"/>
      <c r="I53" s="34"/>
      <c r="J53" s="34"/>
      <c r="K53" s="34"/>
      <c r="L53" s="34"/>
      <c r="M53" s="34"/>
      <c r="N53" s="34"/>
      <c r="O53" s="34"/>
      <c r="P53" s="34"/>
      <c r="Q53" s="34"/>
      <c r="R53" s="117"/>
      <c r="S53" s="117"/>
      <c r="T53" s="117"/>
    </row>
    <row r="54" spans="1:20" s="57" customFormat="1" ht="91" x14ac:dyDescent="0.35">
      <c r="A54" s="107" t="s">
        <v>96</v>
      </c>
      <c r="B54" s="44" t="s">
        <v>97</v>
      </c>
      <c r="C54" s="44"/>
      <c r="D54" s="93" t="s">
        <v>329</v>
      </c>
      <c r="E54" s="44" t="s">
        <v>330</v>
      </c>
      <c r="F54" s="44"/>
      <c r="G54" s="44" t="s">
        <v>245</v>
      </c>
      <c r="H54" s="44"/>
      <c r="I54" s="44" t="s">
        <v>246</v>
      </c>
      <c r="J54" s="44"/>
      <c r="K54" s="44"/>
      <c r="L54" s="44"/>
      <c r="M54" s="44"/>
      <c r="N54" s="44"/>
      <c r="O54" s="44"/>
      <c r="P54" s="44"/>
      <c r="Q54" s="44"/>
      <c r="R54" s="117"/>
      <c r="S54" s="117"/>
      <c r="T54" s="117"/>
    </row>
    <row r="55" spans="1:20" s="57" customFormat="1" hidden="1" x14ac:dyDescent="0.35">
      <c r="A55" s="107"/>
      <c r="B55" s="44"/>
      <c r="C55" s="44"/>
      <c r="D55" s="93"/>
      <c r="E55" s="44"/>
      <c r="F55" s="44"/>
      <c r="G55" s="44"/>
      <c r="H55" s="44"/>
      <c r="I55" s="44"/>
      <c r="J55" s="44"/>
      <c r="K55" s="44"/>
      <c r="L55" s="44"/>
      <c r="M55" s="44"/>
      <c r="N55" s="44"/>
      <c r="O55" s="44"/>
      <c r="P55" s="44"/>
      <c r="Q55" s="44"/>
      <c r="R55" s="117"/>
      <c r="S55" s="117"/>
      <c r="T55" s="117"/>
    </row>
    <row r="56" spans="1:20" s="57" customFormat="1" hidden="1" x14ac:dyDescent="0.35">
      <c r="A56" s="107"/>
      <c r="B56" s="44"/>
      <c r="C56" s="44"/>
      <c r="D56" s="93"/>
      <c r="E56" s="44"/>
      <c r="F56" s="44"/>
      <c r="G56" s="44"/>
      <c r="H56" s="44"/>
      <c r="I56" s="44"/>
      <c r="J56" s="44"/>
      <c r="K56" s="44"/>
      <c r="L56" s="44"/>
      <c r="M56" s="44"/>
      <c r="N56" s="44"/>
      <c r="O56" s="44"/>
      <c r="P56" s="44"/>
      <c r="Q56" s="44"/>
      <c r="R56" s="117"/>
      <c r="S56" s="117"/>
      <c r="T56" s="117"/>
    </row>
    <row r="57" spans="1:20" s="57" customFormat="1" hidden="1" x14ac:dyDescent="0.35">
      <c r="A57" s="107"/>
      <c r="B57" s="44"/>
      <c r="C57" s="44"/>
      <c r="D57" s="93"/>
      <c r="E57" s="44"/>
      <c r="F57" s="44"/>
      <c r="G57" s="44"/>
      <c r="H57" s="44"/>
      <c r="I57" s="44"/>
      <c r="J57" s="44"/>
      <c r="K57" s="44"/>
      <c r="L57" s="44"/>
      <c r="M57" s="44"/>
      <c r="N57" s="44"/>
      <c r="O57" s="44"/>
      <c r="P57" s="44"/>
      <c r="Q57" s="44"/>
      <c r="R57" s="117"/>
      <c r="S57" s="117"/>
      <c r="T57" s="117"/>
    </row>
    <row r="58" spans="1:20" s="57" customFormat="1" ht="96" customHeight="1" x14ac:dyDescent="0.35">
      <c r="A58" s="108" t="s">
        <v>150</v>
      </c>
      <c r="B58" s="43" t="s">
        <v>333</v>
      </c>
      <c r="C58" s="43"/>
      <c r="D58" s="94" t="s">
        <v>334</v>
      </c>
      <c r="E58" s="43" t="s">
        <v>335</v>
      </c>
      <c r="F58" s="43"/>
      <c r="G58" s="43" t="s">
        <v>247</v>
      </c>
      <c r="H58" s="43"/>
      <c r="I58" s="43" t="s">
        <v>248</v>
      </c>
      <c r="J58" s="43"/>
      <c r="K58" s="43" t="s">
        <v>249</v>
      </c>
      <c r="L58" s="43"/>
      <c r="M58" s="43"/>
      <c r="N58" s="43"/>
      <c r="O58" s="43"/>
      <c r="P58" s="43"/>
      <c r="Q58" s="43"/>
      <c r="R58" s="117"/>
      <c r="S58" s="117"/>
      <c r="T58" s="117"/>
    </row>
    <row r="59" spans="1:20" s="57" customFormat="1" ht="117" x14ac:dyDescent="0.35">
      <c r="A59" s="108" t="s">
        <v>150</v>
      </c>
      <c r="B59" s="43" t="s">
        <v>250</v>
      </c>
      <c r="C59" s="43"/>
      <c r="D59" s="94" t="s">
        <v>336</v>
      </c>
      <c r="E59" s="43" t="s">
        <v>337</v>
      </c>
      <c r="F59" s="43"/>
      <c r="G59" s="43" t="s">
        <v>251</v>
      </c>
      <c r="H59" s="43"/>
      <c r="I59" s="43" t="s">
        <v>252</v>
      </c>
      <c r="J59" s="43"/>
      <c r="K59" s="43" t="s">
        <v>253</v>
      </c>
      <c r="L59" s="43"/>
      <c r="M59" s="43"/>
      <c r="N59" s="43"/>
      <c r="O59" s="43"/>
      <c r="P59" s="43"/>
      <c r="Q59" s="43"/>
      <c r="R59" s="117"/>
      <c r="S59" s="117"/>
      <c r="T59" s="117"/>
    </row>
    <row r="60" spans="1:20" s="57" customFormat="1" ht="91" x14ac:dyDescent="0.35">
      <c r="A60" s="109" t="s">
        <v>92</v>
      </c>
      <c r="B60" s="33" t="s">
        <v>254</v>
      </c>
      <c r="C60" s="33"/>
      <c r="D60" s="95" t="s">
        <v>331</v>
      </c>
      <c r="E60" s="33" t="s">
        <v>332</v>
      </c>
      <c r="F60" s="33"/>
      <c r="G60" s="33" t="s">
        <v>255</v>
      </c>
      <c r="H60" s="33"/>
      <c r="I60" s="33" t="s">
        <v>256</v>
      </c>
      <c r="J60" s="33"/>
      <c r="K60" s="33" t="s">
        <v>257</v>
      </c>
      <c r="L60" s="33"/>
      <c r="M60" s="33" t="s">
        <v>258</v>
      </c>
      <c r="N60" s="33"/>
      <c r="O60" s="33" t="s">
        <v>259</v>
      </c>
      <c r="P60" s="33"/>
      <c r="Q60" s="33"/>
      <c r="R60" s="117"/>
      <c r="S60" s="117"/>
      <c r="T60" s="117"/>
    </row>
    <row r="61" spans="1:20" s="57" customFormat="1" hidden="1" x14ac:dyDescent="0.35">
      <c r="A61" s="109"/>
      <c r="B61" s="33"/>
      <c r="C61" s="33"/>
      <c r="D61" s="95"/>
      <c r="E61" s="33"/>
      <c r="F61" s="33"/>
      <c r="G61" s="33"/>
      <c r="H61" s="33"/>
      <c r="I61" s="33"/>
      <c r="J61" s="33"/>
      <c r="K61" s="33"/>
      <c r="L61" s="33"/>
      <c r="M61" s="33"/>
      <c r="N61" s="33"/>
      <c r="O61" s="33"/>
      <c r="P61" s="33"/>
      <c r="Q61" s="33"/>
      <c r="R61" s="117"/>
      <c r="S61" s="117"/>
      <c r="T61" s="117"/>
    </row>
    <row r="62" spans="1:20" s="57" customFormat="1" hidden="1" x14ac:dyDescent="0.35">
      <c r="A62" s="109"/>
      <c r="B62" s="33"/>
      <c r="C62" s="33"/>
      <c r="D62" s="95"/>
      <c r="E62" s="33"/>
      <c r="F62" s="33"/>
      <c r="G62" s="33"/>
      <c r="H62" s="33"/>
      <c r="I62" s="33"/>
      <c r="J62" s="33"/>
      <c r="K62" s="33"/>
      <c r="L62" s="33"/>
      <c r="M62" s="33"/>
      <c r="N62" s="33"/>
      <c r="O62" s="33"/>
      <c r="P62" s="33"/>
      <c r="Q62" s="33"/>
      <c r="R62" s="117"/>
      <c r="S62" s="117"/>
      <c r="T62" s="117"/>
    </row>
    <row r="63" spans="1:20" s="57" customFormat="1" hidden="1" x14ac:dyDescent="0.35">
      <c r="A63" s="109"/>
      <c r="B63" s="33"/>
      <c r="C63" s="33"/>
      <c r="D63" s="95"/>
      <c r="E63" s="33"/>
      <c r="F63" s="33"/>
      <c r="G63" s="33"/>
      <c r="H63" s="33"/>
      <c r="I63" s="33"/>
      <c r="J63" s="33"/>
      <c r="K63" s="33"/>
      <c r="L63" s="33"/>
      <c r="M63" s="33"/>
      <c r="N63" s="33"/>
      <c r="O63" s="33"/>
      <c r="P63" s="33"/>
      <c r="Q63" s="33"/>
      <c r="R63" s="117"/>
      <c r="S63" s="117"/>
      <c r="T63" s="117"/>
    </row>
    <row r="64" spans="1:20" s="57" customFormat="1" ht="143" x14ac:dyDescent="0.35">
      <c r="A64" s="110" t="s">
        <v>152</v>
      </c>
      <c r="B64" s="35" t="s">
        <v>260</v>
      </c>
      <c r="C64" s="35"/>
      <c r="D64" s="96" t="s">
        <v>338</v>
      </c>
      <c r="E64" s="35" t="s">
        <v>339</v>
      </c>
      <c r="F64" s="35"/>
      <c r="G64" s="35" t="s">
        <v>261</v>
      </c>
      <c r="H64" s="35"/>
      <c r="I64" s="35" t="s">
        <v>262</v>
      </c>
      <c r="J64" s="35"/>
      <c r="K64" s="35" t="s">
        <v>263</v>
      </c>
      <c r="L64" s="35"/>
      <c r="M64" s="35" t="s">
        <v>264</v>
      </c>
      <c r="N64" s="35"/>
      <c r="O64" s="35" t="s">
        <v>265</v>
      </c>
      <c r="P64" s="35"/>
      <c r="Q64" s="35" t="s">
        <v>266</v>
      </c>
      <c r="R64" s="117"/>
      <c r="S64" s="117"/>
      <c r="T64" s="117"/>
    </row>
    <row r="65" spans="1:20" s="57" customFormat="1" ht="19.5" hidden="1" customHeight="1" x14ac:dyDescent="0.35">
      <c r="A65" s="110"/>
      <c r="B65" s="35"/>
      <c r="C65" s="35"/>
      <c r="D65" s="96"/>
      <c r="E65" s="35"/>
      <c r="F65" s="35"/>
      <c r="G65" s="35"/>
      <c r="H65" s="35"/>
      <c r="I65" s="35"/>
      <c r="J65" s="35"/>
      <c r="K65" s="35"/>
      <c r="L65" s="35"/>
      <c r="M65" s="35"/>
      <c r="N65" s="35"/>
      <c r="O65" s="35"/>
      <c r="P65" s="35"/>
      <c r="Q65" s="35"/>
      <c r="R65" s="117"/>
      <c r="S65" s="117"/>
      <c r="T65" s="117"/>
    </row>
    <row r="66" spans="1:20" s="57" customFormat="1" ht="18.5" hidden="1" customHeight="1" x14ac:dyDescent="0.35">
      <c r="A66" s="110"/>
      <c r="B66" s="35"/>
      <c r="C66" s="35"/>
      <c r="D66" s="96"/>
      <c r="E66" s="35"/>
      <c r="F66" s="35"/>
      <c r="G66" s="35"/>
      <c r="H66" s="35"/>
      <c r="I66" s="35"/>
      <c r="J66" s="35"/>
      <c r="K66" s="35"/>
      <c r="L66" s="35"/>
      <c r="M66" s="35"/>
      <c r="N66" s="35"/>
      <c r="O66" s="35"/>
      <c r="P66" s="35"/>
      <c r="Q66" s="35"/>
      <c r="R66" s="117"/>
      <c r="S66" s="117"/>
      <c r="T66" s="117"/>
    </row>
    <row r="67" spans="1:20" s="57" customFormat="1" ht="126.5" customHeight="1" x14ac:dyDescent="0.35">
      <c r="A67" s="111" t="s">
        <v>154</v>
      </c>
      <c r="B67" s="97" t="s">
        <v>267</v>
      </c>
      <c r="C67" s="97"/>
      <c r="D67" s="98" t="s">
        <v>340</v>
      </c>
      <c r="E67" s="97" t="s">
        <v>341</v>
      </c>
      <c r="F67" s="97"/>
      <c r="G67" s="97" t="s">
        <v>268</v>
      </c>
      <c r="H67" s="97"/>
      <c r="I67" s="97" t="s">
        <v>233</v>
      </c>
      <c r="J67" s="97"/>
      <c r="K67" s="97"/>
      <c r="L67" s="97"/>
      <c r="M67" s="97"/>
      <c r="N67" s="97"/>
      <c r="O67" s="97"/>
      <c r="P67" s="97"/>
      <c r="Q67" s="97"/>
      <c r="R67" s="117"/>
      <c r="S67" s="117"/>
      <c r="T67" s="117"/>
    </row>
    <row r="68" spans="1:20" s="57" customFormat="1" ht="30" hidden="1" customHeight="1" x14ac:dyDescent="0.35">
      <c r="A68" s="111"/>
      <c r="B68" s="97"/>
      <c r="C68" s="97"/>
      <c r="D68" s="98"/>
      <c r="E68" s="97"/>
      <c r="F68" s="97"/>
      <c r="G68" s="97"/>
      <c r="H68" s="97"/>
      <c r="I68" s="97"/>
      <c r="J68" s="97"/>
      <c r="K68" s="97"/>
      <c r="L68" s="97"/>
      <c r="M68" s="97"/>
      <c r="N68" s="97"/>
      <c r="O68" s="97"/>
      <c r="P68" s="97"/>
      <c r="Q68" s="97"/>
      <c r="R68" s="117"/>
      <c r="S68" s="117"/>
      <c r="T68" s="117"/>
    </row>
    <row r="69" spans="1:20" s="57" customFormat="1" ht="99" customHeight="1" x14ac:dyDescent="0.35">
      <c r="A69" s="107" t="s">
        <v>156</v>
      </c>
      <c r="B69" s="44" t="s">
        <v>269</v>
      </c>
      <c r="C69" s="44"/>
      <c r="D69" s="93" t="s">
        <v>344</v>
      </c>
      <c r="E69" s="44" t="s">
        <v>345</v>
      </c>
      <c r="F69" s="44"/>
      <c r="G69" s="44" t="s">
        <v>270</v>
      </c>
      <c r="H69" s="44"/>
      <c r="I69" s="44" t="s">
        <v>271</v>
      </c>
      <c r="J69" s="44"/>
      <c r="K69" s="44" t="s">
        <v>272</v>
      </c>
      <c r="L69" s="44"/>
      <c r="M69" s="44"/>
      <c r="N69" s="44"/>
      <c r="O69" s="44"/>
      <c r="P69" s="44"/>
      <c r="Q69" s="44"/>
      <c r="R69" s="117"/>
      <c r="S69" s="117"/>
      <c r="T69" s="117"/>
    </row>
    <row r="70" spans="1:20" s="57" customFormat="1" ht="79.5" customHeight="1" x14ac:dyDescent="0.35">
      <c r="A70" s="107" t="s">
        <v>156</v>
      </c>
      <c r="B70" s="44" t="s">
        <v>273</v>
      </c>
      <c r="C70" s="44"/>
      <c r="D70" s="93" t="s">
        <v>342</v>
      </c>
      <c r="E70" s="44" t="s">
        <v>346</v>
      </c>
      <c r="F70" s="44"/>
      <c r="G70" s="44" t="s">
        <v>274</v>
      </c>
      <c r="H70" s="44"/>
      <c r="I70" s="44" t="s">
        <v>275</v>
      </c>
      <c r="J70" s="44"/>
      <c r="K70" s="44"/>
      <c r="L70" s="44"/>
      <c r="M70" s="44"/>
      <c r="N70" s="44"/>
      <c r="O70" s="44"/>
      <c r="P70" s="44"/>
      <c r="Q70" s="44"/>
      <c r="R70" s="117"/>
      <c r="S70" s="117"/>
      <c r="T70" s="117"/>
    </row>
    <row r="71" spans="1:20" s="57" customFormat="1" ht="138" customHeight="1" x14ac:dyDescent="0.35">
      <c r="A71" s="107" t="s">
        <v>156</v>
      </c>
      <c r="B71" s="44" t="s">
        <v>276</v>
      </c>
      <c r="C71" s="44"/>
      <c r="D71" s="93" t="s">
        <v>343</v>
      </c>
      <c r="E71" s="44" t="s">
        <v>347</v>
      </c>
      <c r="F71" s="44"/>
      <c r="G71" s="44" t="s">
        <v>277</v>
      </c>
      <c r="H71" s="44"/>
      <c r="I71" s="44" t="s">
        <v>278</v>
      </c>
      <c r="J71" s="44"/>
      <c r="K71" s="44"/>
      <c r="L71" s="44"/>
      <c r="M71" s="44"/>
      <c r="N71" s="44"/>
      <c r="O71" s="44"/>
      <c r="P71" s="44"/>
      <c r="Q71" s="44"/>
      <c r="R71" s="117"/>
      <c r="S71" s="117"/>
      <c r="T71" s="117"/>
    </row>
    <row r="72" spans="1:20" s="57" customFormat="1" ht="17.5" hidden="1" customHeight="1" x14ac:dyDescent="0.35">
      <c r="A72" s="107"/>
      <c r="B72" s="44"/>
      <c r="C72" s="44"/>
      <c r="D72" s="93"/>
      <c r="E72" s="44"/>
      <c r="F72" s="44"/>
      <c r="G72" s="44"/>
      <c r="H72" s="44"/>
      <c r="I72" s="44"/>
      <c r="J72" s="44"/>
      <c r="K72" s="44"/>
      <c r="L72" s="44"/>
      <c r="M72" s="44"/>
      <c r="N72" s="44"/>
      <c r="O72" s="44"/>
      <c r="P72" s="44"/>
      <c r="Q72" s="44"/>
      <c r="R72" s="117"/>
      <c r="S72" s="117"/>
      <c r="T72" s="117"/>
    </row>
    <row r="73" spans="1:20" s="57" customFormat="1" ht="13.5" hidden="1" customHeight="1" x14ac:dyDescent="0.35">
      <c r="A73" s="107"/>
      <c r="B73" s="44"/>
      <c r="C73" s="44"/>
      <c r="D73" s="93"/>
      <c r="E73" s="44"/>
      <c r="F73" s="44"/>
      <c r="G73" s="44"/>
      <c r="H73" s="44"/>
      <c r="I73" s="44"/>
      <c r="J73" s="44"/>
      <c r="K73" s="44"/>
      <c r="L73" s="44"/>
      <c r="M73" s="44"/>
      <c r="N73" s="44"/>
      <c r="O73" s="44"/>
      <c r="P73" s="44"/>
      <c r="Q73" s="44"/>
      <c r="R73" s="117"/>
      <c r="S73" s="117"/>
      <c r="T73" s="117"/>
    </row>
    <row r="74" spans="1:20" s="57" customFormat="1" ht="26" hidden="1" customHeight="1" x14ac:dyDescent="0.35">
      <c r="A74" s="112"/>
      <c r="B74" s="99"/>
      <c r="C74" s="99"/>
      <c r="D74" s="100"/>
      <c r="E74" s="99"/>
      <c r="F74" s="99"/>
      <c r="G74" s="99"/>
      <c r="H74" s="99"/>
      <c r="I74" s="99"/>
      <c r="J74" s="99"/>
      <c r="K74" s="99"/>
      <c r="L74" s="99"/>
      <c r="M74" s="99"/>
      <c r="N74" s="99"/>
      <c r="O74" s="99"/>
      <c r="P74" s="99"/>
      <c r="Q74" s="99"/>
      <c r="R74" s="117"/>
      <c r="S74" s="117"/>
      <c r="T74" s="117"/>
    </row>
    <row r="75" spans="1:20" s="57" customFormat="1" ht="26" hidden="1" customHeight="1" x14ac:dyDescent="0.35">
      <c r="A75" s="112"/>
      <c r="B75" s="99"/>
      <c r="C75" s="99"/>
      <c r="D75" s="100"/>
      <c r="E75" s="99"/>
      <c r="F75" s="99"/>
      <c r="G75" s="99"/>
      <c r="H75" s="99"/>
      <c r="I75" s="99"/>
      <c r="J75" s="99"/>
      <c r="K75" s="99"/>
      <c r="L75" s="99"/>
      <c r="M75" s="99"/>
      <c r="N75" s="99"/>
      <c r="O75" s="99"/>
      <c r="P75" s="99"/>
      <c r="Q75" s="99"/>
      <c r="R75" s="117"/>
      <c r="S75" s="117"/>
      <c r="T75" s="117"/>
    </row>
    <row r="76" spans="1:20" s="57" customFormat="1" ht="26" hidden="1" customHeight="1" x14ac:dyDescent="0.35">
      <c r="A76" s="112"/>
      <c r="B76" s="99"/>
      <c r="C76" s="99"/>
      <c r="D76" s="100"/>
      <c r="E76" s="99"/>
      <c r="F76" s="99"/>
      <c r="G76" s="99"/>
      <c r="H76" s="99"/>
      <c r="I76" s="99"/>
      <c r="J76" s="99"/>
      <c r="K76" s="99"/>
      <c r="L76" s="99"/>
      <c r="M76" s="99"/>
      <c r="N76" s="99"/>
      <c r="O76" s="99"/>
      <c r="P76" s="99"/>
      <c r="Q76" s="99"/>
      <c r="R76" s="117"/>
      <c r="S76" s="117"/>
      <c r="T76" s="117"/>
    </row>
    <row r="77" spans="1:20" s="57" customFormat="1" ht="26" hidden="1" customHeight="1" x14ac:dyDescent="0.35">
      <c r="A77" s="112"/>
      <c r="B77" s="99"/>
      <c r="C77" s="99"/>
      <c r="D77" s="100"/>
      <c r="E77" s="99"/>
      <c r="F77" s="99"/>
      <c r="G77" s="99"/>
      <c r="H77" s="99"/>
      <c r="I77" s="99"/>
      <c r="J77" s="99"/>
      <c r="K77" s="99"/>
      <c r="L77" s="99"/>
      <c r="M77" s="99"/>
      <c r="N77" s="99"/>
      <c r="O77" s="99"/>
      <c r="P77" s="99"/>
      <c r="Q77" s="99"/>
      <c r="R77" s="117"/>
      <c r="S77" s="117"/>
      <c r="T77" s="117"/>
    </row>
    <row r="78" spans="1:20" s="57" customFormat="1" ht="154.5" customHeight="1" x14ac:dyDescent="0.35">
      <c r="A78" s="114" t="s">
        <v>140</v>
      </c>
      <c r="B78" s="113" t="s">
        <v>120</v>
      </c>
      <c r="C78" s="113"/>
      <c r="D78" s="115" t="s">
        <v>122</v>
      </c>
      <c r="E78" s="113" t="s">
        <v>357</v>
      </c>
      <c r="F78" s="113"/>
      <c r="G78" s="113" t="s">
        <v>123</v>
      </c>
      <c r="H78" s="113"/>
      <c r="I78" s="113" t="s">
        <v>98</v>
      </c>
      <c r="J78" s="113"/>
      <c r="K78" s="113" t="s">
        <v>99</v>
      </c>
      <c r="L78" s="113"/>
      <c r="M78" s="113" t="s">
        <v>100</v>
      </c>
      <c r="N78" s="113"/>
      <c r="O78" s="113" t="s">
        <v>101</v>
      </c>
      <c r="P78" s="113"/>
      <c r="Q78" s="113" t="s">
        <v>121</v>
      </c>
      <c r="R78" s="117"/>
      <c r="S78" s="117"/>
      <c r="T78" s="117"/>
    </row>
    <row r="79" spans="1:20" s="57" customFormat="1" ht="221" x14ac:dyDescent="0.35">
      <c r="A79" s="114" t="s">
        <v>140</v>
      </c>
      <c r="B79" s="113" t="s">
        <v>366</v>
      </c>
      <c r="C79" s="113"/>
      <c r="D79" s="115" t="s">
        <v>367</v>
      </c>
      <c r="E79" s="113" t="s">
        <v>368</v>
      </c>
      <c r="F79" s="113"/>
      <c r="G79" s="113" t="s">
        <v>369</v>
      </c>
      <c r="H79" s="113"/>
      <c r="I79" s="113" t="s">
        <v>370</v>
      </c>
      <c r="J79" s="113"/>
      <c r="K79" s="113"/>
      <c r="L79" s="113"/>
      <c r="M79" s="113"/>
      <c r="N79" s="113"/>
      <c r="O79" s="113"/>
      <c r="P79" s="113"/>
      <c r="Q79" s="113"/>
      <c r="R79" s="117"/>
      <c r="S79" s="117"/>
      <c r="T79" s="117"/>
    </row>
    <row r="80" spans="1:20" s="57" customFormat="1" ht="130" x14ac:dyDescent="0.35">
      <c r="A80" s="114" t="s">
        <v>140</v>
      </c>
      <c r="B80" s="113" t="s">
        <v>371</v>
      </c>
      <c r="C80" s="113"/>
      <c r="D80" s="115" t="s">
        <v>372</v>
      </c>
      <c r="E80" s="113" t="s">
        <v>373</v>
      </c>
      <c r="F80" s="113"/>
      <c r="G80" s="113" t="s">
        <v>247</v>
      </c>
      <c r="H80" s="113"/>
      <c r="I80" s="113"/>
      <c r="J80" s="113"/>
      <c r="K80" s="113"/>
      <c r="L80" s="113"/>
      <c r="M80" s="113"/>
      <c r="N80" s="113"/>
      <c r="O80" s="113"/>
      <c r="P80" s="113"/>
      <c r="Q80" s="113"/>
      <c r="R80" s="117"/>
      <c r="S80" s="117"/>
      <c r="T80" s="117"/>
    </row>
    <row r="81" spans="1:20" s="57" customFormat="1" hidden="1" x14ac:dyDescent="0.35">
      <c r="A81" s="114"/>
      <c r="B81" s="113"/>
      <c r="C81" s="113"/>
      <c r="D81" s="115"/>
      <c r="E81" s="113"/>
      <c r="F81" s="113"/>
      <c r="G81" s="113"/>
      <c r="H81" s="113"/>
      <c r="I81" s="113"/>
      <c r="J81" s="113"/>
      <c r="K81" s="113"/>
      <c r="L81" s="113"/>
      <c r="M81" s="113"/>
      <c r="N81" s="113"/>
      <c r="O81" s="113"/>
      <c r="P81" s="113"/>
      <c r="Q81" s="113"/>
      <c r="R81" s="117"/>
      <c r="S81" s="117"/>
      <c r="T81" s="117"/>
    </row>
    <row r="82" spans="1:20" s="57" customFormat="1" hidden="1" x14ac:dyDescent="0.35">
      <c r="A82" s="104"/>
      <c r="B82" s="46"/>
      <c r="C82" s="46"/>
      <c r="D82" s="89"/>
      <c r="E82" s="46"/>
      <c r="F82" s="46"/>
      <c r="G82" s="46"/>
      <c r="H82" s="46"/>
      <c r="I82" s="46"/>
      <c r="J82" s="46"/>
      <c r="K82" s="46"/>
      <c r="L82" s="46"/>
      <c r="M82" s="46"/>
      <c r="N82" s="46"/>
      <c r="O82" s="46"/>
      <c r="P82" s="46"/>
      <c r="Q82" s="46"/>
      <c r="R82" s="117"/>
      <c r="S82" s="117"/>
      <c r="T82" s="117"/>
    </row>
    <row r="83" spans="1:20" s="57" customFormat="1" hidden="1" x14ac:dyDescent="0.35">
      <c r="A83" s="104"/>
      <c r="B83" s="46"/>
      <c r="C83" s="46"/>
      <c r="D83" s="89"/>
      <c r="E83" s="46"/>
      <c r="F83" s="46"/>
      <c r="G83" s="46"/>
      <c r="H83" s="46"/>
      <c r="I83" s="46"/>
      <c r="J83" s="46"/>
      <c r="K83" s="46"/>
      <c r="L83" s="46"/>
      <c r="M83" s="46"/>
      <c r="N83" s="46"/>
      <c r="O83" s="46"/>
      <c r="P83" s="46"/>
      <c r="Q83" s="46"/>
      <c r="R83" s="117"/>
      <c r="S83" s="117"/>
      <c r="T83" s="117"/>
    </row>
    <row r="84" spans="1:20" s="57" customFormat="1" hidden="1" x14ac:dyDescent="0.35">
      <c r="A84" s="104"/>
      <c r="B84" s="46"/>
      <c r="C84" s="46"/>
      <c r="D84" s="89"/>
      <c r="E84" s="46"/>
      <c r="F84" s="46"/>
      <c r="G84" s="46"/>
      <c r="H84" s="46"/>
      <c r="I84" s="46"/>
      <c r="J84" s="46"/>
      <c r="K84" s="46"/>
      <c r="L84" s="46"/>
      <c r="M84" s="46"/>
      <c r="N84" s="46"/>
      <c r="O84" s="46"/>
      <c r="P84" s="46"/>
      <c r="Q84" s="46"/>
      <c r="R84" s="117"/>
      <c r="S84" s="117"/>
      <c r="T84" s="117"/>
    </row>
    <row r="85" spans="1:20" s="57" customFormat="1" hidden="1" x14ac:dyDescent="0.35">
      <c r="A85" s="104"/>
      <c r="B85" s="46"/>
      <c r="C85" s="46"/>
      <c r="D85" s="89"/>
      <c r="E85" s="46"/>
      <c r="F85" s="46"/>
      <c r="G85" s="46"/>
      <c r="H85" s="46"/>
      <c r="I85" s="46"/>
      <c r="J85" s="46"/>
      <c r="K85" s="46"/>
      <c r="L85" s="46"/>
      <c r="M85" s="46"/>
      <c r="N85" s="46"/>
      <c r="O85" s="46"/>
      <c r="P85" s="46"/>
      <c r="Q85" s="46"/>
      <c r="R85" s="117"/>
      <c r="S85" s="117"/>
      <c r="T85" s="117"/>
    </row>
    <row r="86" spans="1:20" s="57" customFormat="1" hidden="1" x14ac:dyDescent="0.35">
      <c r="A86" s="104"/>
      <c r="B86" s="46"/>
      <c r="C86" s="46"/>
      <c r="D86" s="89"/>
      <c r="E86" s="46"/>
      <c r="F86" s="46"/>
      <c r="G86" s="46"/>
      <c r="H86" s="46"/>
      <c r="I86" s="46"/>
      <c r="J86" s="46"/>
      <c r="K86" s="46"/>
      <c r="L86" s="46"/>
      <c r="M86" s="46"/>
      <c r="N86" s="46"/>
      <c r="O86" s="46"/>
      <c r="P86" s="46"/>
      <c r="Q86" s="46"/>
      <c r="R86" s="117"/>
      <c r="S86" s="117"/>
      <c r="T86" s="117"/>
    </row>
    <row r="87" spans="1:20" s="57" customFormat="1" hidden="1" x14ac:dyDescent="0.35">
      <c r="A87" s="110"/>
      <c r="B87" s="127"/>
      <c r="C87" s="127"/>
      <c r="D87" s="128"/>
      <c r="E87" s="127"/>
      <c r="F87" s="127"/>
      <c r="G87" s="127"/>
      <c r="H87" s="127"/>
      <c r="I87" s="127"/>
      <c r="J87" s="127"/>
      <c r="K87" s="127"/>
      <c r="L87" s="127"/>
      <c r="M87" s="127"/>
      <c r="N87" s="127"/>
      <c r="O87" s="127"/>
      <c r="P87" s="127"/>
      <c r="Q87" s="127"/>
      <c r="R87" s="117"/>
      <c r="S87" s="117"/>
      <c r="T87" s="117"/>
    </row>
    <row r="88" spans="1:20" s="57" customFormat="1" hidden="1" x14ac:dyDescent="0.35">
      <c r="A88" s="110"/>
      <c r="B88" s="127"/>
      <c r="C88" s="127"/>
      <c r="D88" s="128"/>
      <c r="E88" s="127"/>
      <c r="F88" s="127"/>
      <c r="G88" s="127"/>
      <c r="H88" s="127"/>
      <c r="I88" s="127"/>
      <c r="J88" s="127"/>
      <c r="K88" s="127"/>
      <c r="L88" s="127"/>
      <c r="M88" s="127"/>
      <c r="N88" s="127"/>
      <c r="O88" s="127"/>
      <c r="P88" s="127"/>
      <c r="Q88" s="127"/>
      <c r="R88" s="117"/>
      <c r="S88" s="117"/>
      <c r="T88" s="117"/>
    </row>
    <row r="89" spans="1:20" s="57" customFormat="1" hidden="1" x14ac:dyDescent="0.35">
      <c r="A89" s="108"/>
      <c r="B89" s="153"/>
      <c r="C89" s="43"/>
      <c r="D89" s="94"/>
      <c r="E89" s="43"/>
      <c r="F89" s="43"/>
      <c r="G89" s="43"/>
      <c r="H89" s="43"/>
      <c r="I89" s="43"/>
      <c r="J89" s="43"/>
      <c r="K89" s="43"/>
      <c r="L89" s="43"/>
      <c r="M89" s="43"/>
      <c r="N89" s="43"/>
      <c r="O89" s="43"/>
      <c r="P89" s="43"/>
      <c r="Q89" s="43"/>
      <c r="R89" s="117"/>
      <c r="S89" s="117"/>
      <c r="T89" s="117"/>
    </row>
    <row r="90" spans="1:20" s="57" customFormat="1" hidden="1" x14ac:dyDescent="0.35">
      <c r="A90" s="108"/>
      <c r="B90" s="43"/>
      <c r="C90" s="43"/>
      <c r="D90" s="94"/>
      <c r="E90" s="43"/>
      <c r="F90" s="43"/>
      <c r="G90" s="43"/>
      <c r="H90" s="43"/>
      <c r="I90" s="43"/>
      <c r="J90" s="43"/>
      <c r="K90" s="43"/>
      <c r="L90" s="43"/>
      <c r="M90" s="43"/>
      <c r="N90" s="43"/>
      <c r="O90" s="43"/>
      <c r="P90" s="43"/>
      <c r="Q90" s="43"/>
      <c r="R90" s="117"/>
      <c r="S90" s="117"/>
      <c r="T90" s="117"/>
    </row>
    <row r="91" spans="1:20" s="57" customFormat="1" hidden="1" x14ac:dyDescent="0.35">
      <c r="A91" s="108"/>
      <c r="B91" s="43"/>
      <c r="C91" s="43"/>
      <c r="D91" s="94"/>
      <c r="E91" s="43"/>
      <c r="F91" s="43"/>
      <c r="G91" s="43"/>
      <c r="H91" s="43"/>
      <c r="I91" s="43"/>
      <c r="J91" s="43"/>
      <c r="K91" s="43"/>
      <c r="L91" s="43"/>
      <c r="M91" s="43"/>
      <c r="N91" s="43"/>
      <c r="O91" s="43"/>
      <c r="P91" s="43"/>
      <c r="Q91" s="43"/>
      <c r="R91" s="117"/>
      <c r="S91" s="117"/>
      <c r="T91" s="117"/>
    </row>
    <row r="92" spans="1:20" s="57" customFormat="1" hidden="1" x14ac:dyDescent="0.35">
      <c r="A92" s="108"/>
      <c r="B92" s="43"/>
      <c r="C92" s="43"/>
      <c r="D92" s="94"/>
      <c r="E92" s="43"/>
      <c r="F92" s="43"/>
      <c r="G92" s="43"/>
      <c r="H92" s="43"/>
      <c r="I92" s="43"/>
      <c r="J92" s="43"/>
      <c r="K92" s="43"/>
      <c r="L92" s="43"/>
      <c r="M92" s="43"/>
      <c r="N92" s="43"/>
      <c r="O92" s="43"/>
      <c r="P92" s="43"/>
      <c r="Q92" s="43"/>
      <c r="R92" s="117"/>
      <c r="S92" s="117"/>
      <c r="T92" s="117"/>
    </row>
    <row r="93" spans="1:20" s="57" customFormat="1" hidden="1" x14ac:dyDescent="0.35">
      <c r="A93" s="108"/>
      <c r="B93" s="43"/>
      <c r="C93" s="43"/>
      <c r="D93" s="94"/>
      <c r="E93" s="43"/>
      <c r="F93" s="43"/>
      <c r="G93" s="43"/>
      <c r="H93" s="43"/>
      <c r="I93" s="43"/>
      <c r="J93" s="43"/>
      <c r="K93" s="43"/>
      <c r="L93" s="43"/>
      <c r="M93" s="43"/>
      <c r="N93" s="43"/>
      <c r="O93" s="43"/>
      <c r="P93" s="43"/>
      <c r="Q93" s="43"/>
      <c r="R93" s="117"/>
      <c r="S93" s="117"/>
      <c r="T93" s="117"/>
    </row>
  </sheetData>
  <mergeCells count="16">
    <mergeCell ref="A3:A4"/>
    <mergeCell ref="B1:O1"/>
    <mergeCell ref="B3:B4"/>
    <mergeCell ref="C3:C4"/>
    <mergeCell ref="D3:D4"/>
    <mergeCell ref="E3:E4"/>
    <mergeCell ref="F3:G3"/>
    <mergeCell ref="H3:I3"/>
    <mergeCell ref="J3:K3"/>
    <mergeCell ref="L3:M3"/>
    <mergeCell ref="N3:O3"/>
    <mergeCell ref="R3:R4"/>
    <mergeCell ref="S3:S4"/>
    <mergeCell ref="T3:T4"/>
    <mergeCell ref="Q1:T1"/>
    <mergeCell ref="P3:Q3"/>
  </mergeCells>
  <phoneticPr fontId="26" type="noConversion"/>
  <dataValidations count="1">
    <dataValidation showInputMessage="1" showErrorMessage="1" sqref="D5:D6 D9:D13" xr:uid="{C6351423-8844-44DD-AB37-98EC196B0CA4}"/>
  </dataValidations>
  <pageMargins left="0.7" right="0.42954545454545456" top="0.75" bottom="0.75" header="0.3" footer="0.3"/>
  <pageSetup paperSize="9" scale="36"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2F0D943-A258-48C0-B7F7-17951EA57E0A}">
          <x14:formula1>
            <xm:f>siiiii!$C$23:$C$44</xm:f>
          </x14:formula1>
          <xm:sqref>A5:A93</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2E07F-37C1-4F36-8DDA-A4FF11FB6BAC}">
  <sheetPr codeName="Sheet30"/>
  <dimension ref="A1:H260"/>
  <sheetViews>
    <sheetView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LCVy31O7B2Qbv+/iY6TlvjGss9X9dck1IvrdoAle3LwGHstilpKVgAXjZgQXo0TdJfyTnhffgIEgXxxz8gSeRQ==" saltValue="x9i+RfWcnS2CD70U4RPE5Q==" spinCount="100000" sheet="1" objects="1" scenarios="1"/>
  <mergeCells count="435">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 ref="B20:F20"/>
    <mergeCell ref="B21:F21"/>
    <mergeCell ref="B22:F22"/>
    <mergeCell ref="B23:F23"/>
    <mergeCell ref="A12:F12"/>
    <mergeCell ref="A13:F13"/>
    <mergeCell ref="B14:F14"/>
    <mergeCell ref="B15:F15"/>
    <mergeCell ref="B16:F16"/>
    <mergeCell ref="A17:F17"/>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59:C260"/>
    <mergeCell ref="D259:D260"/>
    <mergeCell ref="F259:F260"/>
    <mergeCell ref="B255:C256"/>
    <mergeCell ref="D255:D256"/>
    <mergeCell ref="F255:F256"/>
    <mergeCell ref="B257:C258"/>
    <mergeCell ref="D257:D258"/>
    <mergeCell ref="F257:F258"/>
    <mergeCell ref="E255:E256"/>
    <mergeCell ref="E257:E258"/>
    <mergeCell ref="E259:E260"/>
  </mergeCells>
  <conditionalFormatting sqref="A36:A65">
    <cfRule type="containsText" dxfId="673" priority="50" operator="containsText" text="Контрола">
      <formula>NOT(ISERROR(SEARCH("Контрола",A36)))</formula>
    </cfRule>
  </conditionalFormatting>
  <conditionalFormatting sqref="A37">
    <cfRule type="containsText" dxfId="672" priority="64" operator="containsText" text="△">
      <formula>NOT(ISERROR(SEARCH("△",A37)))</formula>
    </cfRule>
  </conditionalFormatting>
  <conditionalFormatting sqref="A39">
    <cfRule type="containsText" dxfId="671" priority="63" operator="containsText" text="△">
      <formula>NOT(ISERROR(SEARCH("△",A39)))</formula>
    </cfRule>
  </conditionalFormatting>
  <conditionalFormatting sqref="A41">
    <cfRule type="containsText" dxfId="670" priority="62" operator="containsText" text="△">
      <formula>NOT(ISERROR(SEARCH("△",A41)))</formula>
    </cfRule>
  </conditionalFormatting>
  <conditionalFormatting sqref="A43">
    <cfRule type="containsText" dxfId="669" priority="61" operator="containsText" text="△">
      <formula>NOT(ISERROR(SEARCH("△",A43)))</formula>
    </cfRule>
  </conditionalFormatting>
  <conditionalFormatting sqref="A45">
    <cfRule type="containsText" dxfId="668" priority="60" operator="containsText" text="△">
      <formula>NOT(ISERROR(SEARCH("△",A45)))</formula>
    </cfRule>
  </conditionalFormatting>
  <conditionalFormatting sqref="A47">
    <cfRule type="containsText" dxfId="667" priority="59" operator="containsText" text="△">
      <formula>NOT(ISERROR(SEARCH("△",A47)))</formula>
    </cfRule>
  </conditionalFormatting>
  <conditionalFormatting sqref="A49">
    <cfRule type="containsText" dxfId="666" priority="58" operator="containsText" text="△">
      <formula>NOT(ISERROR(SEARCH("△",A49)))</formula>
    </cfRule>
  </conditionalFormatting>
  <conditionalFormatting sqref="A51">
    <cfRule type="containsText" dxfId="665" priority="57" operator="containsText" text="△">
      <formula>NOT(ISERROR(SEARCH("△",A51)))</formula>
    </cfRule>
  </conditionalFormatting>
  <conditionalFormatting sqref="A53">
    <cfRule type="containsText" dxfId="664" priority="56" operator="containsText" text="△">
      <formula>NOT(ISERROR(SEARCH("△",A53)))</formula>
    </cfRule>
  </conditionalFormatting>
  <conditionalFormatting sqref="A55">
    <cfRule type="containsText" dxfId="663" priority="55" operator="containsText" text="△">
      <formula>NOT(ISERROR(SEARCH("△",A55)))</formula>
    </cfRule>
  </conditionalFormatting>
  <conditionalFormatting sqref="A57">
    <cfRule type="containsText" dxfId="662" priority="54" operator="containsText" text="△">
      <formula>NOT(ISERROR(SEARCH("△",A57)))</formula>
    </cfRule>
  </conditionalFormatting>
  <conditionalFormatting sqref="A59">
    <cfRule type="containsText" dxfId="661" priority="53" operator="containsText" text="△">
      <formula>NOT(ISERROR(SEARCH("△",A59)))</formula>
    </cfRule>
  </conditionalFormatting>
  <conditionalFormatting sqref="A61">
    <cfRule type="containsText" dxfId="660" priority="52" operator="containsText" text="△">
      <formula>NOT(ISERROR(SEARCH("△",A61)))</formula>
    </cfRule>
  </conditionalFormatting>
  <conditionalFormatting sqref="A63">
    <cfRule type="containsText" dxfId="659" priority="51" operator="containsText" text="△">
      <formula>NOT(ISERROR(SEARCH("△",A63)))</formula>
    </cfRule>
  </conditionalFormatting>
  <conditionalFormatting sqref="A65">
    <cfRule type="containsText" dxfId="658" priority="49" operator="containsText" text="△">
      <formula>NOT(ISERROR(SEARCH("△",A65)))</formula>
    </cfRule>
  </conditionalFormatting>
  <conditionalFormatting sqref="A75:A104">
    <cfRule type="containsText" dxfId="657" priority="66" operator="containsText" text="Контрола">
      <formula>NOT(ISERROR(SEARCH("Контрола",A75)))</formula>
    </cfRule>
  </conditionalFormatting>
  <conditionalFormatting sqref="A76">
    <cfRule type="containsText" dxfId="656" priority="80" operator="containsText" text="△">
      <formula>NOT(ISERROR(SEARCH("△",A76)))</formula>
    </cfRule>
  </conditionalFormatting>
  <conditionalFormatting sqref="A78">
    <cfRule type="containsText" dxfId="655" priority="79" operator="containsText" text="△">
      <formula>NOT(ISERROR(SEARCH("△",A78)))</formula>
    </cfRule>
  </conditionalFormatting>
  <conditionalFormatting sqref="A80">
    <cfRule type="containsText" dxfId="654" priority="78" operator="containsText" text="△">
      <formula>NOT(ISERROR(SEARCH("△",A80)))</formula>
    </cfRule>
  </conditionalFormatting>
  <conditionalFormatting sqref="A82">
    <cfRule type="containsText" dxfId="653" priority="77" operator="containsText" text="△">
      <formula>NOT(ISERROR(SEARCH("△",A82)))</formula>
    </cfRule>
  </conditionalFormatting>
  <conditionalFormatting sqref="A84">
    <cfRule type="containsText" dxfId="652" priority="76" operator="containsText" text="△">
      <formula>NOT(ISERROR(SEARCH("△",A84)))</formula>
    </cfRule>
  </conditionalFormatting>
  <conditionalFormatting sqref="A86">
    <cfRule type="containsText" dxfId="651" priority="75" operator="containsText" text="△">
      <formula>NOT(ISERROR(SEARCH("△",A86)))</formula>
    </cfRule>
  </conditionalFormatting>
  <conditionalFormatting sqref="A88">
    <cfRule type="containsText" dxfId="650" priority="74" operator="containsText" text="△">
      <formula>NOT(ISERROR(SEARCH("△",A88)))</formula>
    </cfRule>
  </conditionalFormatting>
  <conditionalFormatting sqref="A90">
    <cfRule type="containsText" dxfId="649" priority="73" operator="containsText" text="△">
      <formula>NOT(ISERROR(SEARCH("△",A90)))</formula>
    </cfRule>
  </conditionalFormatting>
  <conditionalFormatting sqref="A92">
    <cfRule type="containsText" dxfId="648" priority="72" operator="containsText" text="△">
      <formula>NOT(ISERROR(SEARCH("△",A92)))</formula>
    </cfRule>
  </conditionalFormatting>
  <conditionalFormatting sqref="A94">
    <cfRule type="containsText" dxfId="647" priority="71" operator="containsText" text="△">
      <formula>NOT(ISERROR(SEARCH("△",A94)))</formula>
    </cfRule>
  </conditionalFormatting>
  <conditionalFormatting sqref="A96">
    <cfRule type="containsText" dxfId="646" priority="70" operator="containsText" text="△">
      <formula>NOT(ISERROR(SEARCH("△",A96)))</formula>
    </cfRule>
  </conditionalFormatting>
  <conditionalFormatting sqref="A98">
    <cfRule type="containsText" dxfId="645" priority="69" operator="containsText" text="△">
      <formula>NOT(ISERROR(SEARCH("△",A98)))</formula>
    </cfRule>
  </conditionalFormatting>
  <conditionalFormatting sqref="A100">
    <cfRule type="containsText" dxfId="644" priority="68" operator="containsText" text="△">
      <formula>NOT(ISERROR(SEARCH("△",A100)))</formula>
    </cfRule>
  </conditionalFormatting>
  <conditionalFormatting sqref="A102">
    <cfRule type="containsText" dxfId="643" priority="67" operator="containsText" text="△">
      <formula>NOT(ISERROR(SEARCH("△",A102)))</formula>
    </cfRule>
  </conditionalFormatting>
  <conditionalFormatting sqref="A104">
    <cfRule type="containsText" dxfId="642" priority="65" operator="containsText" text="△">
      <formula>NOT(ISERROR(SEARCH("△",A104)))</formula>
    </cfRule>
  </conditionalFormatting>
  <conditionalFormatting sqref="A114:A143">
    <cfRule type="containsText" dxfId="641" priority="82" operator="containsText" text="Контрола">
      <formula>NOT(ISERROR(SEARCH("Контрола",A114)))</formula>
    </cfRule>
  </conditionalFormatting>
  <conditionalFormatting sqref="A115">
    <cfRule type="containsText" dxfId="640" priority="96" operator="containsText" text="△">
      <formula>NOT(ISERROR(SEARCH("△",A115)))</formula>
    </cfRule>
  </conditionalFormatting>
  <conditionalFormatting sqref="A117">
    <cfRule type="containsText" dxfId="639" priority="95" operator="containsText" text="△">
      <formula>NOT(ISERROR(SEARCH("△",A117)))</formula>
    </cfRule>
  </conditionalFormatting>
  <conditionalFormatting sqref="A119">
    <cfRule type="containsText" dxfId="638" priority="94" operator="containsText" text="△">
      <formula>NOT(ISERROR(SEARCH("△",A119)))</formula>
    </cfRule>
  </conditionalFormatting>
  <conditionalFormatting sqref="A121">
    <cfRule type="containsText" dxfId="637" priority="93" operator="containsText" text="△">
      <formula>NOT(ISERROR(SEARCH("△",A121)))</formula>
    </cfRule>
  </conditionalFormatting>
  <conditionalFormatting sqref="A123">
    <cfRule type="containsText" dxfId="636" priority="92" operator="containsText" text="△">
      <formula>NOT(ISERROR(SEARCH("△",A123)))</formula>
    </cfRule>
  </conditionalFormatting>
  <conditionalFormatting sqref="A125">
    <cfRule type="containsText" dxfId="635" priority="91" operator="containsText" text="△">
      <formula>NOT(ISERROR(SEARCH("△",A125)))</formula>
    </cfRule>
  </conditionalFormatting>
  <conditionalFormatting sqref="A127">
    <cfRule type="containsText" dxfId="634" priority="90" operator="containsText" text="△">
      <formula>NOT(ISERROR(SEARCH("△",A127)))</formula>
    </cfRule>
  </conditionalFormatting>
  <conditionalFormatting sqref="A129">
    <cfRule type="containsText" dxfId="633" priority="89" operator="containsText" text="△">
      <formula>NOT(ISERROR(SEARCH("△",A129)))</formula>
    </cfRule>
  </conditionalFormatting>
  <conditionalFormatting sqref="A131">
    <cfRule type="containsText" dxfId="632" priority="88" operator="containsText" text="△">
      <formula>NOT(ISERROR(SEARCH("△",A131)))</formula>
    </cfRule>
  </conditionalFormatting>
  <conditionalFormatting sqref="A133">
    <cfRule type="containsText" dxfId="631" priority="87" operator="containsText" text="△">
      <formula>NOT(ISERROR(SEARCH("△",A133)))</formula>
    </cfRule>
  </conditionalFormatting>
  <conditionalFormatting sqref="A135">
    <cfRule type="containsText" dxfId="630" priority="86" operator="containsText" text="△">
      <formula>NOT(ISERROR(SEARCH("△",A135)))</formula>
    </cfRule>
  </conditionalFormatting>
  <conditionalFormatting sqref="A137">
    <cfRule type="containsText" dxfId="629" priority="85" operator="containsText" text="△">
      <formula>NOT(ISERROR(SEARCH("△",A137)))</formula>
    </cfRule>
  </conditionalFormatting>
  <conditionalFormatting sqref="A139">
    <cfRule type="containsText" dxfId="628" priority="84" operator="containsText" text="△">
      <formula>NOT(ISERROR(SEARCH("△",A139)))</formula>
    </cfRule>
  </conditionalFormatting>
  <conditionalFormatting sqref="A141">
    <cfRule type="containsText" dxfId="627" priority="83" operator="containsText" text="△">
      <formula>NOT(ISERROR(SEARCH("△",A141)))</formula>
    </cfRule>
  </conditionalFormatting>
  <conditionalFormatting sqref="A143">
    <cfRule type="containsText" dxfId="626" priority="81" operator="containsText" text="△">
      <formula>NOT(ISERROR(SEARCH("△",A143)))</formula>
    </cfRule>
  </conditionalFormatting>
  <conditionalFormatting sqref="A153:A182">
    <cfRule type="containsText" dxfId="625" priority="34" operator="containsText" text="Контрола">
      <formula>NOT(ISERROR(SEARCH("Контрола",A153)))</formula>
    </cfRule>
  </conditionalFormatting>
  <conditionalFormatting sqref="A154">
    <cfRule type="containsText" dxfId="624" priority="48" operator="containsText" text="△">
      <formula>NOT(ISERROR(SEARCH("△",A154)))</formula>
    </cfRule>
  </conditionalFormatting>
  <conditionalFormatting sqref="A156">
    <cfRule type="containsText" dxfId="623" priority="47" operator="containsText" text="△">
      <formula>NOT(ISERROR(SEARCH("△",A156)))</formula>
    </cfRule>
  </conditionalFormatting>
  <conditionalFormatting sqref="A158">
    <cfRule type="containsText" dxfId="622" priority="46" operator="containsText" text="△">
      <formula>NOT(ISERROR(SEARCH("△",A158)))</formula>
    </cfRule>
  </conditionalFormatting>
  <conditionalFormatting sqref="A160">
    <cfRule type="containsText" dxfId="621" priority="45" operator="containsText" text="△">
      <formula>NOT(ISERROR(SEARCH("△",A160)))</formula>
    </cfRule>
  </conditionalFormatting>
  <conditionalFormatting sqref="A162">
    <cfRule type="containsText" dxfId="620" priority="44" operator="containsText" text="△">
      <formula>NOT(ISERROR(SEARCH("△",A162)))</formula>
    </cfRule>
  </conditionalFormatting>
  <conditionalFormatting sqref="A164">
    <cfRule type="containsText" dxfId="619" priority="43" operator="containsText" text="△">
      <formula>NOT(ISERROR(SEARCH("△",A164)))</formula>
    </cfRule>
  </conditionalFormatting>
  <conditionalFormatting sqref="A166">
    <cfRule type="containsText" dxfId="618" priority="42" operator="containsText" text="△">
      <formula>NOT(ISERROR(SEARCH("△",A166)))</formula>
    </cfRule>
  </conditionalFormatting>
  <conditionalFormatting sqref="A168">
    <cfRule type="containsText" dxfId="617" priority="41" operator="containsText" text="△">
      <formula>NOT(ISERROR(SEARCH("△",A168)))</formula>
    </cfRule>
  </conditionalFormatting>
  <conditionalFormatting sqref="A170">
    <cfRule type="containsText" dxfId="616" priority="40" operator="containsText" text="△">
      <formula>NOT(ISERROR(SEARCH("△",A170)))</formula>
    </cfRule>
  </conditionalFormatting>
  <conditionalFormatting sqref="A172">
    <cfRule type="containsText" dxfId="615" priority="39" operator="containsText" text="△">
      <formula>NOT(ISERROR(SEARCH("△",A172)))</formula>
    </cfRule>
  </conditionalFormatting>
  <conditionalFormatting sqref="A174">
    <cfRule type="containsText" dxfId="614" priority="38" operator="containsText" text="△">
      <formula>NOT(ISERROR(SEARCH("△",A174)))</formula>
    </cfRule>
  </conditionalFormatting>
  <conditionalFormatting sqref="A176">
    <cfRule type="containsText" dxfId="613" priority="37" operator="containsText" text="△">
      <formula>NOT(ISERROR(SEARCH("△",A176)))</formula>
    </cfRule>
  </conditionalFormatting>
  <conditionalFormatting sqref="A178">
    <cfRule type="containsText" dxfId="612" priority="36" operator="containsText" text="△">
      <formula>NOT(ISERROR(SEARCH("△",A178)))</formula>
    </cfRule>
  </conditionalFormatting>
  <conditionalFormatting sqref="A180">
    <cfRule type="containsText" dxfId="611" priority="35" operator="containsText" text="△">
      <formula>NOT(ISERROR(SEARCH("△",A180)))</formula>
    </cfRule>
  </conditionalFormatting>
  <conditionalFormatting sqref="A182">
    <cfRule type="containsText" dxfId="610" priority="33" operator="containsText" text="△">
      <formula>NOT(ISERROR(SEARCH("△",A182)))</formula>
    </cfRule>
  </conditionalFormatting>
  <conditionalFormatting sqref="A192:A221">
    <cfRule type="containsText" dxfId="609" priority="18" operator="containsText" text="Контрола">
      <formula>NOT(ISERROR(SEARCH("Контрола",A192)))</formula>
    </cfRule>
  </conditionalFormatting>
  <conditionalFormatting sqref="A193">
    <cfRule type="containsText" dxfId="608" priority="32" operator="containsText" text="△">
      <formula>NOT(ISERROR(SEARCH("△",A193)))</formula>
    </cfRule>
  </conditionalFormatting>
  <conditionalFormatting sqref="A195">
    <cfRule type="containsText" dxfId="607" priority="31" operator="containsText" text="△">
      <formula>NOT(ISERROR(SEARCH("△",A195)))</formula>
    </cfRule>
  </conditionalFormatting>
  <conditionalFormatting sqref="A197">
    <cfRule type="containsText" dxfId="606" priority="30" operator="containsText" text="△">
      <formula>NOT(ISERROR(SEARCH("△",A197)))</formula>
    </cfRule>
  </conditionalFormatting>
  <conditionalFormatting sqref="A199">
    <cfRule type="containsText" dxfId="605" priority="29" operator="containsText" text="△">
      <formula>NOT(ISERROR(SEARCH("△",A199)))</formula>
    </cfRule>
  </conditionalFormatting>
  <conditionalFormatting sqref="A201">
    <cfRule type="containsText" dxfId="604" priority="28" operator="containsText" text="△">
      <formula>NOT(ISERROR(SEARCH("△",A201)))</formula>
    </cfRule>
  </conditionalFormatting>
  <conditionalFormatting sqref="A203">
    <cfRule type="containsText" dxfId="603" priority="27" operator="containsText" text="△">
      <formula>NOT(ISERROR(SEARCH("△",A203)))</formula>
    </cfRule>
  </conditionalFormatting>
  <conditionalFormatting sqref="A205">
    <cfRule type="containsText" dxfId="602" priority="26" operator="containsText" text="△">
      <formula>NOT(ISERROR(SEARCH("△",A205)))</formula>
    </cfRule>
  </conditionalFormatting>
  <conditionalFormatting sqref="A207">
    <cfRule type="containsText" dxfId="601" priority="25" operator="containsText" text="△">
      <formula>NOT(ISERROR(SEARCH("△",A207)))</formula>
    </cfRule>
  </conditionalFormatting>
  <conditionalFormatting sqref="A209">
    <cfRule type="containsText" dxfId="600" priority="24" operator="containsText" text="△">
      <formula>NOT(ISERROR(SEARCH("△",A209)))</formula>
    </cfRule>
  </conditionalFormatting>
  <conditionalFormatting sqref="A211">
    <cfRule type="containsText" dxfId="599" priority="23" operator="containsText" text="△">
      <formula>NOT(ISERROR(SEARCH("△",A211)))</formula>
    </cfRule>
  </conditionalFormatting>
  <conditionalFormatting sqref="A213">
    <cfRule type="containsText" dxfId="598" priority="22" operator="containsText" text="△">
      <formula>NOT(ISERROR(SEARCH("△",A213)))</formula>
    </cfRule>
  </conditionalFormatting>
  <conditionalFormatting sqref="A215">
    <cfRule type="containsText" dxfId="597" priority="21" operator="containsText" text="△">
      <formula>NOT(ISERROR(SEARCH("△",A215)))</formula>
    </cfRule>
  </conditionalFormatting>
  <conditionalFormatting sqref="A217">
    <cfRule type="containsText" dxfId="596" priority="20" operator="containsText" text="△">
      <formula>NOT(ISERROR(SEARCH("△",A217)))</formula>
    </cfRule>
  </conditionalFormatting>
  <conditionalFormatting sqref="A219">
    <cfRule type="containsText" dxfId="595" priority="19" operator="containsText" text="△">
      <formula>NOT(ISERROR(SEARCH("△",A219)))</formula>
    </cfRule>
  </conditionalFormatting>
  <conditionalFormatting sqref="A221">
    <cfRule type="containsText" dxfId="594" priority="17" operator="containsText" text="△">
      <formula>NOT(ISERROR(SEARCH("△",A221)))</formula>
    </cfRule>
  </conditionalFormatting>
  <conditionalFormatting sqref="A231:A260">
    <cfRule type="containsText" dxfId="593" priority="2" operator="containsText" text="Контрола">
      <formula>NOT(ISERROR(SEARCH("Контрола",A231)))</formula>
    </cfRule>
  </conditionalFormatting>
  <conditionalFormatting sqref="A232">
    <cfRule type="containsText" dxfId="592" priority="16" operator="containsText" text="△">
      <formula>NOT(ISERROR(SEARCH("△",A232)))</formula>
    </cfRule>
  </conditionalFormatting>
  <conditionalFormatting sqref="A234">
    <cfRule type="containsText" dxfId="591" priority="15" operator="containsText" text="△">
      <formula>NOT(ISERROR(SEARCH("△",A234)))</formula>
    </cfRule>
  </conditionalFormatting>
  <conditionalFormatting sqref="A236">
    <cfRule type="containsText" dxfId="590" priority="14" operator="containsText" text="△">
      <formula>NOT(ISERROR(SEARCH("△",A236)))</formula>
    </cfRule>
  </conditionalFormatting>
  <conditionalFormatting sqref="A238">
    <cfRule type="containsText" dxfId="589" priority="13" operator="containsText" text="△">
      <formula>NOT(ISERROR(SEARCH("△",A238)))</formula>
    </cfRule>
  </conditionalFormatting>
  <conditionalFormatting sqref="A240">
    <cfRule type="containsText" dxfId="588" priority="12" operator="containsText" text="△">
      <formula>NOT(ISERROR(SEARCH("△",A240)))</formula>
    </cfRule>
  </conditionalFormatting>
  <conditionalFormatting sqref="A242">
    <cfRule type="containsText" dxfId="587" priority="11" operator="containsText" text="△">
      <formula>NOT(ISERROR(SEARCH("△",A242)))</formula>
    </cfRule>
  </conditionalFormatting>
  <conditionalFormatting sqref="A244">
    <cfRule type="containsText" dxfId="586" priority="10" operator="containsText" text="△">
      <formula>NOT(ISERROR(SEARCH("△",A244)))</formula>
    </cfRule>
  </conditionalFormatting>
  <conditionalFormatting sqref="A246">
    <cfRule type="containsText" dxfId="585" priority="9" operator="containsText" text="△">
      <formula>NOT(ISERROR(SEARCH("△",A246)))</formula>
    </cfRule>
  </conditionalFormatting>
  <conditionalFormatting sqref="A248">
    <cfRule type="containsText" dxfId="584" priority="8" operator="containsText" text="△">
      <formula>NOT(ISERROR(SEARCH("△",A248)))</formula>
    </cfRule>
  </conditionalFormatting>
  <conditionalFormatting sqref="A250">
    <cfRule type="containsText" dxfId="583" priority="7" operator="containsText" text="△">
      <formula>NOT(ISERROR(SEARCH("△",A250)))</formula>
    </cfRule>
  </conditionalFormatting>
  <conditionalFormatting sqref="A252">
    <cfRule type="containsText" dxfId="582" priority="6" operator="containsText" text="△">
      <formula>NOT(ISERROR(SEARCH("△",A252)))</formula>
    </cfRule>
  </conditionalFormatting>
  <conditionalFormatting sqref="A254">
    <cfRule type="containsText" dxfId="581" priority="5" operator="containsText" text="△">
      <formula>NOT(ISERROR(SEARCH("△",A254)))</formula>
    </cfRule>
  </conditionalFormatting>
  <conditionalFormatting sqref="A256">
    <cfRule type="containsText" dxfId="580" priority="4" operator="containsText" text="△">
      <formula>NOT(ISERROR(SEARCH("△",A256)))</formula>
    </cfRule>
  </conditionalFormatting>
  <conditionalFormatting sqref="A258">
    <cfRule type="containsText" dxfId="579" priority="3" operator="containsText" text="△">
      <formula>NOT(ISERROR(SEARCH("△",A258)))</formula>
    </cfRule>
  </conditionalFormatting>
  <conditionalFormatting sqref="A260">
    <cfRule type="containsText" dxfId="578" priority="1" operator="containsText" text="△">
      <formula>NOT(ISERROR(SEARCH("△",A260)))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685ABB5B-C61F-4553-B328-D174B2EF3CAD}">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A2E1BDEA-AA88-4028-9B5D-A36B6B97BDAC}">
          <x14:formula1>
            <xm:f>'Организационе јединице'!$B$3:$B$20</xm:f>
          </x14:formula1>
          <xm:sqref>C4:F4</xm:sqref>
        </x14:dataValidation>
        <x14:dataValidation type="list" allowBlank="1" showInputMessage="1" showErrorMessage="1" xr:uid="{54B95C50-12CF-4D76-80BC-0DDB92E71178}">
          <x14:formula1>
            <xm:f>'Листа пословних процеса'!$C$7:$C$102</xm:f>
          </x14:formula1>
          <xm:sqref>C3:F3</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F318-B3B9-41DE-B13A-183CC046CAE5}">
  <sheetPr codeName="Sheet31"/>
  <dimension ref="A1:H260"/>
  <sheetViews>
    <sheetView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JI3lPRKM36CN0LnbNwG+K2rZbcacg2/WtLaHrTgzEhs3yvhAdP4e0W3MfkRxxvvjf69TSs3bylxaXd+i2+IlbA==" saltValue="+fJKohORmoUmfaFOjDQ2YQ==" spinCount="100000" sheet="1" objects="1" scenarios="1"/>
  <mergeCells count="435">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 ref="B20:F20"/>
    <mergeCell ref="B21:F21"/>
    <mergeCell ref="B22:F22"/>
    <mergeCell ref="B23:F23"/>
    <mergeCell ref="A12:F12"/>
    <mergeCell ref="A13:F13"/>
    <mergeCell ref="B14:F14"/>
    <mergeCell ref="B15:F15"/>
    <mergeCell ref="B16:F16"/>
    <mergeCell ref="A17:F17"/>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59:C260"/>
    <mergeCell ref="D259:D260"/>
    <mergeCell ref="F259:F260"/>
    <mergeCell ref="B255:C256"/>
    <mergeCell ref="D255:D256"/>
    <mergeCell ref="F255:F256"/>
    <mergeCell ref="B257:C258"/>
    <mergeCell ref="D257:D258"/>
    <mergeCell ref="F257:F258"/>
    <mergeCell ref="E255:E256"/>
    <mergeCell ref="E257:E258"/>
    <mergeCell ref="E259:E260"/>
  </mergeCells>
  <conditionalFormatting sqref="A36:A65">
    <cfRule type="containsText" dxfId="577" priority="50" operator="containsText" text="Контрола">
      <formula>NOT(ISERROR(SEARCH("Контрола",A36)))</formula>
    </cfRule>
  </conditionalFormatting>
  <conditionalFormatting sqref="A37">
    <cfRule type="containsText" dxfId="576" priority="64" operator="containsText" text="△">
      <formula>NOT(ISERROR(SEARCH("△",A37)))</formula>
    </cfRule>
  </conditionalFormatting>
  <conditionalFormatting sqref="A39">
    <cfRule type="containsText" dxfId="575" priority="63" operator="containsText" text="△">
      <formula>NOT(ISERROR(SEARCH("△",A39)))</formula>
    </cfRule>
  </conditionalFormatting>
  <conditionalFormatting sqref="A41">
    <cfRule type="containsText" dxfId="574" priority="62" operator="containsText" text="△">
      <formula>NOT(ISERROR(SEARCH("△",A41)))</formula>
    </cfRule>
  </conditionalFormatting>
  <conditionalFormatting sqref="A43">
    <cfRule type="containsText" dxfId="573" priority="61" operator="containsText" text="△">
      <formula>NOT(ISERROR(SEARCH("△",A43)))</formula>
    </cfRule>
  </conditionalFormatting>
  <conditionalFormatting sqref="A45">
    <cfRule type="containsText" dxfId="572" priority="60" operator="containsText" text="△">
      <formula>NOT(ISERROR(SEARCH("△",A45)))</formula>
    </cfRule>
  </conditionalFormatting>
  <conditionalFormatting sqref="A47">
    <cfRule type="containsText" dxfId="571" priority="59" operator="containsText" text="△">
      <formula>NOT(ISERROR(SEARCH("△",A47)))</formula>
    </cfRule>
  </conditionalFormatting>
  <conditionalFormatting sqref="A49">
    <cfRule type="containsText" dxfId="570" priority="58" operator="containsText" text="△">
      <formula>NOT(ISERROR(SEARCH("△",A49)))</formula>
    </cfRule>
  </conditionalFormatting>
  <conditionalFormatting sqref="A51">
    <cfRule type="containsText" dxfId="569" priority="57" operator="containsText" text="△">
      <formula>NOT(ISERROR(SEARCH("△",A51)))</formula>
    </cfRule>
  </conditionalFormatting>
  <conditionalFormatting sqref="A53">
    <cfRule type="containsText" dxfId="568" priority="56" operator="containsText" text="△">
      <formula>NOT(ISERROR(SEARCH("△",A53)))</formula>
    </cfRule>
  </conditionalFormatting>
  <conditionalFormatting sqref="A55">
    <cfRule type="containsText" dxfId="567" priority="55" operator="containsText" text="△">
      <formula>NOT(ISERROR(SEARCH("△",A55)))</formula>
    </cfRule>
  </conditionalFormatting>
  <conditionalFormatting sqref="A57">
    <cfRule type="containsText" dxfId="566" priority="54" operator="containsText" text="△">
      <formula>NOT(ISERROR(SEARCH("△",A57)))</formula>
    </cfRule>
  </conditionalFormatting>
  <conditionalFormatting sqref="A59">
    <cfRule type="containsText" dxfId="565" priority="53" operator="containsText" text="△">
      <formula>NOT(ISERROR(SEARCH("△",A59)))</formula>
    </cfRule>
  </conditionalFormatting>
  <conditionalFormatting sqref="A61">
    <cfRule type="containsText" dxfId="564" priority="52" operator="containsText" text="△">
      <formula>NOT(ISERROR(SEARCH("△",A61)))</formula>
    </cfRule>
  </conditionalFormatting>
  <conditionalFormatting sqref="A63">
    <cfRule type="containsText" dxfId="563" priority="51" operator="containsText" text="△">
      <formula>NOT(ISERROR(SEARCH("△",A63)))</formula>
    </cfRule>
  </conditionalFormatting>
  <conditionalFormatting sqref="A65">
    <cfRule type="containsText" dxfId="562" priority="49" operator="containsText" text="△">
      <formula>NOT(ISERROR(SEARCH("△",A65)))</formula>
    </cfRule>
  </conditionalFormatting>
  <conditionalFormatting sqref="A75:A104">
    <cfRule type="containsText" dxfId="561" priority="66" operator="containsText" text="Контрола">
      <formula>NOT(ISERROR(SEARCH("Контрола",A75)))</formula>
    </cfRule>
  </conditionalFormatting>
  <conditionalFormatting sqref="A76">
    <cfRule type="containsText" dxfId="560" priority="80" operator="containsText" text="△">
      <formula>NOT(ISERROR(SEARCH("△",A76)))</formula>
    </cfRule>
  </conditionalFormatting>
  <conditionalFormatting sqref="A78">
    <cfRule type="containsText" dxfId="559" priority="79" operator="containsText" text="△">
      <formula>NOT(ISERROR(SEARCH("△",A78)))</formula>
    </cfRule>
  </conditionalFormatting>
  <conditionalFormatting sqref="A80">
    <cfRule type="containsText" dxfId="558" priority="78" operator="containsText" text="△">
      <formula>NOT(ISERROR(SEARCH("△",A80)))</formula>
    </cfRule>
  </conditionalFormatting>
  <conditionalFormatting sqref="A82">
    <cfRule type="containsText" dxfId="557" priority="77" operator="containsText" text="△">
      <formula>NOT(ISERROR(SEARCH("△",A82)))</formula>
    </cfRule>
  </conditionalFormatting>
  <conditionalFormatting sqref="A84">
    <cfRule type="containsText" dxfId="556" priority="76" operator="containsText" text="△">
      <formula>NOT(ISERROR(SEARCH("△",A84)))</formula>
    </cfRule>
  </conditionalFormatting>
  <conditionalFormatting sqref="A86">
    <cfRule type="containsText" dxfId="555" priority="75" operator="containsText" text="△">
      <formula>NOT(ISERROR(SEARCH("△",A86)))</formula>
    </cfRule>
  </conditionalFormatting>
  <conditionalFormatting sqref="A88">
    <cfRule type="containsText" dxfId="554" priority="74" operator="containsText" text="△">
      <formula>NOT(ISERROR(SEARCH("△",A88)))</formula>
    </cfRule>
  </conditionalFormatting>
  <conditionalFormatting sqref="A90">
    <cfRule type="containsText" dxfId="553" priority="73" operator="containsText" text="△">
      <formula>NOT(ISERROR(SEARCH("△",A90)))</formula>
    </cfRule>
  </conditionalFormatting>
  <conditionalFormatting sqref="A92">
    <cfRule type="containsText" dxfId="552" priority="72" operator="containsText" text="△">
      <formula>NOT(ISERROR(SEARCH("△",A92)))</formula>
    </cfRule>
  </conditionalFormatting>
  <conditionalFormatting sqref="A94">
    <cfRule type="containsText" dxfId="551" priority="71" operator="containsText" text="△">
      <formula>NOT(ISERROR(SEARCH("△",A94)))</formula>
    </cfRule>
  </conditionalFormatting>
  <conditionalFormatting sqref="A96">
    <cfRule type="containsText" dxfId="550" priority="70" operator="containsText" text="△">
      <formula>NOT(ISERROR(SEARCH("△",A96)))</formula>
    </cfRule>
  </conditionalFormatting>
  <conditionalFormatting sqref="A98">
    <cfRule type="containsText" dxfId="549" priority="69" operator="containsText" text="△">
      <formula>NOT(ISERROR(SEARCH("△",A98)))</formula>
    </cfRule>
  </conditionalFormatting>
  <conditionalFormatting sqref="A100">
    <cfRule type="containsText" dxfId="548" priority="68" operator="containsText" text="△">
      <formula>NOT(ISERROR(SEARCH("△",A100)))</formula>
    </cfRule>
  </conditionalFormatting>
  <conditionalFormatting sqref="A102">
    <cfRule type="containsText" dxfId="547" priority="67" operator="containsText" text="△">
      <formula>NOT(ISERROR(SEARCH("△",A102)))</formula>
    </cfRule>
  </conditionalFormatting>
  <conditionalFormatting sqref="A104">
    <cfRule type="containsText" dxfId="546" priority="65" operator="containsText" text="△">
      <formula>NOT(ISERROR(SEARCH("△",A104)))</formula>
    </cfRule>
  </conditionalFormatting>
  <conditionalFormatting sqref="A114:A143">
    <cfRule type="containsText" dxfId="545" priority="82" operator="containsText" text="Контрола">
      <formula>NOT(ISERROR(SEARCH("Контрола",A114)))</formula>
    </cfRule>
  </conditionalFormatting>
  <conditionalFormatting sqref="A115">
    <cfRule type="containsText" dxfId="544" priority="96" operator="containsText" text="△">
      <formula>NOT(ISERROR(SEARCH("△",A115)))</formula>
    </cfRule>
  </conditionalFormatting>
  <conditionalFormatting sqref="A117">
    <cfRule type="containsText" dxfId="543" priority="95" operator="containsText" text="△">
      <formula>NOT(ISERROR(SEARCH("△",A117)))</formula>
    </cfRule>
  </conditionalFormatting>
  <conditionalFormatting sqref="A119">
    <cfRule type="containsText" dxfId="542" priority="94" operator="containsText" text="△">
      <formula>NOT(ISERROR(SEARCH("△",A119)))</formula>
    </cfRule>
  </conditionalFormatting>
  <conditionalFormatting sqref="A121">
    <cfRule type="containsText" dxfId="541" priority="93" operator="containsText" text="△">
      <formula>NOT(ISERROR(SEARCH("△",A121)))</formula>
    </cfRule>
  </conditionalFormatting>
  <conditionalFormatting sqref="A123">
    <cfRule type="containsText" dxfId="540" priority="92" operator="containsText" text="△">
      <formula>NOT(ISERROR(SEARCH("△",A123)))</formula>
    </cfRule>
  </conditionalFormatting>
  <conditionalFormatting sqref="A125">
    <cfRule type="containsText" dxfId="539" priority="91" operator="containsText" text="△">
      <formula>NOT(ISERROR(SEARCH("△",A125)))</formula>
    </cfRule>
  </conditionalFormatting>
  <conditionalFormatting sqref="A127">
    <cfRule type="containsText" dxfId="538" priority="90" operator="containsText" text="△">
      <formula>NOT(ISERROR(SEARCH("△",A127)))</formula>
    </cfRule>
  </conditionalFormatting>
  <conditionalFormatting sqref="A129">
    <cfRule type="containsText" dxfId="537" priority="89" operator="containsText" text="△">
      <formula>NOT(ISERROR(SEARCH("△",A129)))</formula>
    </cfRule>
  </conditionalFormatting>
  <conditionalFormatting sqref="A131">
    <cfRule type="containsText" dxfId="536" priority="88" operator="containsText" text="△">
      <formula>NOT(ISERROR(SEARCH("△",A131)))</formula>
    </cfRule>
  </conditionalFormatting>
  <conditionalFormatting sqref="A133">
    <cfRule type="containsText" dxfId="535" priority="87" operator="containsText" text="△">
      <formula>NOT(ISERROR(SEARCH("△",A133)))</formula>
    </cfRule>
  </conditionalFormatting>
  <conditionalFormatting sqref="A135">
    <cfRule type="containsText" dxfId="534" priority="86" operator="containsText" text="△">
      <formula>NOT(ISERROR(SEARCH("△",A135)))</formula>
    </cfRule>
  </conditionalFormatting>
  <conditionalFormatting sqref="A137">
    <cfRule type="containsText" dxfId="533" priority="85" operator="containsText" text="△">
      <formula>NOT(ISERROR(SEARCH("△",A137)))</formula>
    </cfRule>
  </conditionalFormatting>
  <conditionalFormatting sqref="A139">
    <cfRule type="containsText" dxfId="532" priority="84" operator="containsText" text="△">
      <formula>NOT(ISERROR(SEARCH("△",A139)))</formula>
    </cfRule>
  </conditionalFormatting>
  <conditionalFormatting sqref="A141">
    <cfRule type="containsText" dxfId="531" priority="83" operator="containsText" text="△">
      <formula>NOT(ISERROR(SEARCH("△",A141)))</formula>
    </cfRule>
  </conditionalFormatting>
  <conditionalFormatting sqref="A143">
    <cfRule type="containsText" dxfId="530" priority="81" operator="containsText" text="△">
      <formula>NOT(ISERROR(SEARCH("△",A143)))</formula>
    </cfRule>
  </conditionalFormatting>
  <conditionalFormatting sqref="A153:A182">
    <cfRule type="containsText" dxfId="529" priority="34" operator="containsText" text="Контрола">
      <formula>NOT(ISERROR(SEARCH("Контрола",A153)))</formula>
    </cfRule>
  </conditionalFormatting>
  <conditionalFormatting sqref="A154">
    <cfRule type="containsText" dxfId="528" priority="48" operator="containsText" text="△">
      <formula>NOT(ISERROR(SEARCH("△",A154)))</formula>
    </cfRule>
  </conditionalFormatting>
  <conditionalFormatting sqref="A156">
    <cfRule type="containsText" dxfId="527" priority="47" operator="containsText" text="△">
      <formula>NOT(ISERROR(SEARCH("△",A156)))</formula>
    </cfRule>
  </conditionalFormatting>
  <conditionalFormatting sqref="A158">
    <cfRule type="containsText" dxfId="526" priority="46" operator="containsText" text="△">
      <formula>NOT(ISERROR(SEARCH("△",A158)))</formula>
    </cfRule>
  </conditionalFormatting>
  <conditionalFormatting sqref="A160">
    <cfRule type="containsText" dxfId="525" priority="45" operator="containsText" text="△">
      <formula>NOT(ISERROR(SEARCH("△",A160)))</formula>
    </cfRule>
  </conditionalFormatting>
  <conditionalFormatting sqref="A162">
    <cfRule type="containsText" dxfId="524" priority="44" operator="containsText" text="△">
      <formula>NOT(ISERROR(SEARCH("△",A162)))</formula>
    </cfRule>
  </conditionalFormatting>
  <conditionalFormatting sqref="A164">
    <cfRule type="containsText" dxfId="523" priority="43" operator="containsText" text="△">
      <formula>NOT(ISERROR(SEARCH("△",A164)))</formula>
    </cfRule>
  </conditionalFormatting>
  <conditionalFormatting sqref="A166">
    <cfRule type="containsText" dxfId="522" priority="42" operator="containsText" text="△">
      <formula>NOT(ISERROR(SEARCH("△",A166)))</formula>
    </cfRule>
  </conditionalFormatting>
  <conditionalFormatting sqref="A168">
    <cfRule type="containsText" dxfId="521" priority="41" operator="containsText" text="△">
      <formula>NOT(ISERROR(SEARCH("△",A168)))</formula>
    </cfRule>
  </conditionalFormatting>
  <conditionalFormatting sqref="A170">
    <cfRule type="containsText" dxfId="520" priority="40" operator="containsText" text="△">
      <formula>NOT(ISERROR(SEARCH("△",A170)))</formula>
    </cfRule>
  </conditionalFormatting>
  <conditionalFormatting sqref="A172">
    <cfRule type="containsText" dxfId="519" priority="39" operator="containsText" text="△">
      <formula>NOT(ISERROR(SEARCH("△",A172)))</formula>
    </cfRule>
  </conditionalFormatting>
  <conditionalFormatting sqref="A174">
    <cfRule type="containsText" dxfId="518" priority="38" operator="containsText" text="△">
      <formula>NOT(ISERROR(SEARCH("△",A174)))</formula>
    </cfRule>
  </conditionalFormatting>
  <conditionalFormatting sqref="A176">
    <cfRule type="containsText" dxfId="517" priority="37" operator="containsText" text="△">
      <formula>NOT(ISERROR(SEARCH("△",A176)))</formula>
    </cfRule>
  </conditionalFormatting>
  <conditionalFormatting sqref="A178">
    <cfRule type="containsText" dxfId="516" priority="36" operator="containsText" text="△">
      <formula>NOT(ISERROR(SEARCH("△",A178)))</formula>
    </cfRule>
  </conditionalFormatting>
  <conditionalFormatting sqref="A180">
    <cfRule type="containsText" dxfId="515" priority="35" operator="containsText" text="△">
      <formula>NOT(ISERROR(SEARCH("△",A180)))</formula>
    </cfRule>
  </conditionalFormatting>
  <conditionalFormatting sqref="A182">
    <cfRule type="containsText" dxfId="514" priority="33" operator="containsText" text="△">
      <formula>NOT(ISERROR(SEARCH("△",A182)))</formula>
    </cfRule>
  </conditionalFormatting>
  <conditionalFormatting sqref="A192:A221">
    <cfRule type="containsText" dxfId="513" priority="18" operator="containsText" text="Контрола">
      <formula>NOT(ISERROR(SEARCH("Контрола",A192)))</formula>
    </cfRule>
  </conditionalFormatting>
  <conditionalFormatting sqref="A193">
    <cfRule type="containsText" dxfId="512" priority="32" operator="containsText" text="△">
      <formula>NOT(ISERROR(SEARCH("△",A193)))</formula>
    </cfRule>
  </conditionalFormatting>
  <conditionalFormatting sqref="A195">
    <cfRule type="containsText" dxfId="511" priority="31" operator="containsText" text="△">
      <formula>NOT(ISERROR(SEARCH("△",A195)))</formula>
    </cfRule>
  </conditionalFormatting>
  <conditionalFormatting sqref="A197">
    <cfRule type="containsText" dxfId="510" priority="30" operator="containsText" text="△">
      <formula>NOT(ISERROR(SEARCH("△",A197)))</formula>
    </cfRule>
  </conditionalFormatting>
  <conditionalFormatting sqref="A199">
    <cfRule type="containsText" dxfId="509" priority="29" operator="containsText" text="△">
      <formula>NOT(ISERROR(SEARCH("△",A199)))</formula>
    </cfRule>
  </conditionalFormatting>
  <conditionalFormatting sqref="A201">
    <cfRule type="containsText" dxfId="508" priority="28" operator="containsText" text="△">
      <formula>NOT(ISERROR(SEARCH("△",A201)))</formula>
    </cfRule>
  </conditionalFormatting>
  <conditionalFormatting sqref="A203">
    <cfRule type="containsText" dxfId="507" priority="27" operator="containsText" text="△">
      <formula>NOT(ISERROR(SEARCH("△",A203)))</formula>
    </cfRule>
  </conditionalFormatting>
  <conditionalFormatting sqref="A205">
    <cfRule type="containsText" dxfId="506" priority="26" operator="containsText" text="△">
      <formula>NOT(ISERROR(SEARCH("△",A205)))</formula>
    </cfRule>
  </conditionalFormatting>
  <conditionalFormatting sqref="A207">
    <cfRule type="containsText" dxfId="505" priority="25" operator="containsText" text="△">
      <formula>NOT(ISERROR(SEARCH("△",A207)))</formula>
    </cfRule>
  </conditionalFormatting>
  <conditionalFormatting sqref="A209">
    <cfRule type="containsText" dxfId="504" priority="24" operator="containsText" text="△">
      <formula>NOT(ISERROR(SEARCH("△",A209)))</formula>
    </cfRule>
  </conditionalFormatting>
  <conditionalFormatting sqref="A211">
    <cfRule type="containsText" dxfId="503" priority="23" operator="containsText" text="△">
      <formula>NOT(ISERROR(SEARCH("△",A211)))</formula>
    </cfRule>
  </conditionalFormatting>
  <conditionalFormatting sqref="A213">
    <cfRule type="containsText" dxfId="502" priority="22" operator="containsText" text="△">
      <formula>NOT(ISERROR(SEARCH("△",A213)))</formula>
    </cfRule>
  </conditionalFormatting>
  <conditionalFormatting sqref="A215">
    <cfRule type="containsText" dxfId="501" priority="21" operator="containsText" text="△">
      <formula>NOT(ISERROR(SEARCH("△",A215)))</formula>
    </cfRule>
  </conditionalFormatting>
  <conditionalFormatting sqref="A217">
    <cfRule type="containsText" dxfId="500" priority="20" operator="containsText" text="△">
      <formula>NOT(ISERROR(SEARCH("△",A217)))</formula>
    </cfRule>
  </conditionalFormatting>
  <conditionalFormatting sqref="A219">
    <cfRule type="containsText" dxfId="499" priority="19" operator="containsText" text="△">
      <formula>NOT(ISERROR(SEARCH("△",A219)))</formula>
    </cfRule>
  </conditionalFormatting>
  <conditionalFormatting sqref="A221">
    <cfRule type="containsText" dxfId="498" priority="17" operator="containsText" text="△">
      <formula>NOT(ISERROR(SEARCH("△",A221)))</formula>
    </cfRule>
  </conditionalFormatting>
  <conditionalFormatting sqref="A231:A260">
    <cfRule type="containsText" dxfId="497" priority="2" operator="containsText" text="Контрола">
      <formula>NOT(ISERROR(SEARCH("Контрола",A231)))</formula>
    </cfRule>
  </conditionalFormatting>
  <conditionalFormatting sqref="A232">
    <cfRule type="containsText" dxfId="496" priority="16" operator="containsText" text="△">
      <formula>NOT(ISERROR(SEARCH("△",A232)))</formula>
    </cfRule>
  </conditionalFormatting>
  <conditionalFormatting sqref="A234">
    <cfRule type="containsText" dxfId="495" priority="15" operator="containsText" text="△">
      <formula>NOT(ISERROR(SEARCH("△",A234)))</formula>
    </cfRule>
  </conditionalFormatting>
  <conditionalFormatting sqref="A236">
    <cfRule type="containsText" dxfId="494" priority="14" operator="containsText" text="△">
      <formula>NOT(ISERROR(SEARCH("△",A236)))</formula>
    </cfRule>
  </conditionalFormatting>
  <conditionalFormatting sqref="A238">
    <cfRule type="containsText" dxfId="493" priority="13" operator="containsText" text="△">
      <formula>NOT(ISERROR(SEARCH("△",A238)))</formula>
    </cfRule>
  </conditionalFormatting>
  <conditionalFormatting sqref="A240">
    <cfRule type="containsText" dxfId="492" priority="12" operator="containsText" text="△">
      <formula>NOT(ISERROR(SEARCH("△",A240)))</formula>
    </cfRule>
  </conditionalFormatting>
  <conditionalFormatting sqref="A242">
    <cfRule type="containsText" dxfId="491" priority="11" operator="containsText" text="△">
      <formula>NOT(ISERROR(SEARCH("△",A242)))</formula>
    </cfRule>
  </conditionalFormatting>
  <conditionalFormatting sqref="A244">
    <cfRule type="containsText" dxfId="490" priority="10" operator="containsText" text="△">
      <formula>NOT(ISERROR(SEARCH("△",A244)))</formula>
    </cfRule>
  </conditionalFormatting>
  <conditionalFormatting sqref="A246">
    <cfRule type="containsText" dxfId="489" priority="9" operator="containsText" text="△">
      <formula>NOT(ISERROR(SEARCH("△",A246)))</formula>
    </cfRule>
  </conditionalFormatting>
  <conditionalFormatting sqref="A248">
    <cfRule type="containsText" dxfId="488" priority="8" operator="containsText" text="△">
      <formula>NOT(ISERROR(SEARCH("△",A248)))</formula>
    </cfRule>
  </conditionalFormatting>
  <conditionalFormatting sqref="A250">
    <cfRule type="containsText" dxfId="487" priority="7" operator="containsText" text="△">
      <formula>NOT(ISERROR(SEARCH("△",A250)))</formula>
    </cfRule>
  </conditionalFormatting>
  <conditionalFormatting sqref="A252">
    <cfRule type="containsText" dxfId="486" priority="6" operator="containsText" text="△">
      <formula>NOT(ISERROR(SEARCH("△",A252)))</formula>
    </cfRule>
  </conditionalFormatting>
  <conditionalFormatting sqref="A254">
    <cfRule type="containsText" dxfId="485" priority="5" operator="containsText" text="△">
      <formula>NOT(ISERROR(SEARCH("△",A254)))</formula>
    </cfRule>
  </conditionalFormatting>
  <conditionalFormatting sqref="A256">
    <cfRule type="containsText" dxfId="484" priority="4" operator="containsText" text="△">
      <formula>NOT(ISERROR(SEARCH("△",A256)))</formula>
    </cfRule>
  </conditionalFormatting>
  <conditionalFormatting sqref="A258">
    <cfRule type="containsText" dxfId="483" priority="3" operator="containsText" text="△">
      <formula>NOT(ISERROR(SEARCH("△",A258)))</formula>
    </cfRule>
  </conditionalFormatting>
  <conditionalFormatting sqref="A260">
    <cfRule type="containsText" dxfId="482" priority="1" operator="containsText" text="△">
      <formula>NOT(ISERROR(SEARCH("△",A260)))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6E6B430A-5436-44FE-9B09-569F09AB8543}">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F40B8AE5-B448-46C4-9A32-86D98A26DCC0}">
          <x14:formula1>
            <xm:f>'Организационе јединице'!$B$3:$B$20</xm:f>
          </x14:formula1>
          <xm:sqref>C4:F4</xm:sqref>
        </x14:dataValidation>
        <x14:dataValidation type="list" allowBlank="1" showInputMessage="1" showErrorMessage="1" xr:uid="{1EAA768A-1366-40CF-92F1-FF1BCB141A4E}">
          <x14:formula1>
            <xm:f>'Листа пословних процеса'!$C$7:$C$102</xm:f>
          </x14:formula1>
          <xm:sqref>C3:F3</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AE180-C936-49FB-B6DB-BB93982210AA}">
  <sheetPr codeName="Sheet32"/>
  <dimension ref="A1:H260"/>
  <sheetViews>
    <sheetView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xAS5IHJK6StVeI/IKwi/wzcaTkaBuu3xgbBVnBe34mnPbPI6v/c/Ixxum4rjwbVzPeEHpwy/9xuCpGS4KZy5Q==" saltValue="qAGyOeLA3Kl7LJxkoELRTA==" spinCount="100000" sheet="1" objects="1" scenarios="1"/>
  <mergeCells count="435">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 ref="B20:F20"/>
    <mergeCell ref="B21:F21"/>
    <mergeCell ref="B22:F22"/>
    <mergeCell ref="B23:F23"/>
    <mergeCell ref="A12:F12"/>
    <mergeCell ref="A13:F13"/>
    <mergeCell ref="B14:F14"/>
    <mergeCell ref="B15:F15"/>
    <mergeCell ref="B16:F16"/>
    <mergeCell ref="A17:F17"/>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59:C260"/>
    <mergeCell ref="D259:D260"/>
    <mergeCell ref="F259:F260"/>
    <mergeCell ref="B255:C256"/>
    <mergeCell ref="D255:D256"/>
    <mergeCell ref="F255:F256"/>
    <mergeCell ref="B257:C258"/>
    <mergeCell ref="D257:D258"/>
    <mergeCell ref="F257:F258"/>
    <mergeCell ref="E255:E256"/>
    <mergeCell ref="E257:E258"/>
    <mergeCell ref="E259:E260"/>
  </mergeCells>
  <conditionalFormatting sqref="A36:A65">
    <cfRule type="containsText" dxfId="481" priority="50" operator="containsText" text="Контрола">
      <formula>NOT(ISERROR(SEARCH("Контрола",A36)))</formula>
    </cfRule>
  </conditionalFormatting>
  <conditionalFormatting sqref="A37">
    <cfRule type="containsText" dxfId="480" priority="64" operator="containsText" text="△">
      <formula>NOT(ISERROR(SEARCH("△",A37)))</formula>
    </cfRule>
  </conditionalFormatting>
  <conditionalFormatting sqref="A39">
    <cfRule type="containsText" dxfId="479" priority="63" operator="containsText" text="△">
      <formula>NOT(ISERROR(SEARCH("△",A39)))</formula>
    </cfRule>
  </conditionalFormatting>
  <conditionalFormatting sqref="A41">
    <cfRule type="containsText" dxfId="478" priority="62" operator="containsText" text="△">
      <formula>NOT(ISERROR(SEARCH("△",A41)))</formula>
    </cfRule>
  </conditionalFormatting>
  <conditionalFormatting sqref="A43">
    <cfRule type="containsText" dxfId="477" priority="61" operator="containsText" text="△">
      <formula>NOT(ISERROR(SEARCH("△",A43)))</formula>
    </cfRule>
  </conditionalFormatting>
  <conditionalFormatting sqref="A45">
    <cfRule type="containsText" dxfId="476" priority="60" operator="containsText" text="△">
      <formula>NOT(ISERROR(SEARCH("△",A45)))</formula>
    </cfRule>
  </conditionalFormatting>
  <conditionalFormatting sqref="A47">
    <cfRule type="containsText" dxfId="475" priority="59" operator="containsText" text="△">
      <formula>NOT(ISERROR(SEARCH("△",A47)))</formula>
    </cfRule>
  </conditionalFormatting>
  <conditionalFormatting sqref="A49">
    <cfRule type="containsText" dxfId="474" priority="58" operator="containsText" text="△">
      <formula>NOT(ISERROR(SEARCH("△",A49)))</formula>
    </cfRule>
  </conditionalFormatting>
  <conditionalFormatting sqref="A51">
    <cfRule type="containsText" dxfId="473" priority="57" operator="containsText" text="△">
      <formula>NOT(ISERROR(SEARCH("△",A51)))</formula>
    </cfRule>
  </conditionalFormatting>
  <conditionalFormatting sqref="A53">
    <cfRule type="containsText" dxfId="472" priority="56" operator="containsText" text="△">
      <formula>NOT(ISERROR(SEARCH("△",A53)))</formula>
    </cfRule>
  </conditionalFormatting>
  <conditionalFormatting sqref="A55">
    <cfRule type="containsText" dxfId="471" priority="55" operator="containsText" text="△">
      <formula>NOT(ISERROR(SEARCH("△",A55)))</formula>
    </cfRule>
  </conditionalFormatting>
  <conditionalFormatting sqref="A57">
    <cfRule type="containsText" dxfId="470" priority="54" operator="containsText" text="△">
      <formula>NOT(ISERROR(SEARCH("△",A57)))</formula>
    </cfRule>
  </conditionalFormatting>
  <conditionalFormatting sqref="A59">
    <cfRule type="containsText" dxfId="469" priority="53" operator="containsText" text="△">
      <formula>NOT(ISERROR(SEARCH("△",A59)))</formula>
    </cfRule>
  </conditionalFormatting>
  <conditionalFormatting sqref="A61">
    <cfRule type="containsText" dxfId="468" priority="52" operator="containsText" text="△">
      <formula>NOT(ISERROR(SEARCH("△",A61)))</formula>
    </cfRule>
  </conditionalFormatting>
  <conditionalFormatting sqref="A63">
    <cfRule type="containsText" dxfId="467" priority="51" operator="containsText" text="△">
      <formula>NOT(ISERROR(SEARCH("△",A63)))</formula>
    </cfRule>
  </conditionalFormatting>
  <conditionalFormatting sqref="A65">
    <cfRule type="containsText" dxfId="466" priority="49" operator="containsText" text="△">
      <formula>NOT(ISERROR(SEARCH("△",A65)))</formula>
    </cfRule>
  </conditionalFormatting>
  <conditionalFormatting sqref="A75:A104">
    <cfRule type="containsText" dxfId="465" priority="66" operator="containsText" text="Контрола">
      <formula>NOT(ISERROR(SEARCH("Контрола",A75)))</formula>
    </cfRule>
  </conditionalFormatting>
  <conditionalFormatting sqref="A76">
    <cfRule type="containsText" dxfId="464" priority="80" operator="containsText" text="△">
      <formula>NOT(ISERROR(SEARCH("△",A76)))</formula>
    </cfRule>
  </conditionalFormatting>
  <conditionalFormatting sqref="A78">
    <cfRule type="containsText" dxfId="463" priority="79" operator="containsText" text="△">
      <formula>NOT(ISERROR(SEARCH("△",A78)))</formula>
    </cfRule>
  </conditionalFormatting>
  <conditionalFormatting sqref="A80">
    <cfRule type="containsText" dxfId="462" priority="78" operator="containsText" text="△">
      <formula>NOT(ISERROR(SEARCH("△",A80)))</formula>
    </cfRule>
  </conditionalFormatting>
  <conditionalFormatting sqref="A82">
    <cfRule type="containsText" dxfId="461" priority="77" operator="containsText" text="△">
      <formula>NOT(ISERROR(SEARCH("△",A82)))</formula>
    </cfRule>
  </conditionalFormatting>
  <conditionalFormatting sqref="A84">
    <cfRule type="containsText" dxfId="460" priority="76" operator="containsText" text="△">
      <formula>NOT(ISERROR(SEARCH("△",A84)))</formula>
    </cfRule>
  </conditionalFormatting>
  <conditionalFormatting sqref="A86">
    <cfRule type="containsText" dxfId="459" priority="75" operator="containsText" text="△">
      <formula>NOT(ISERROR(SEARCH("△",A86)))</formula>
    </cfRule>
  </conditionalFormatting>
  <conditionalFormatting sqref="A88">
    <cfRule type="containsText" dxfId="458" priority="74" operator="containsText" text="△">
      <formula>NOT(ISERROR(SEARCH("△",A88)))</formula>
    </cfRule>
  </conditionalFormatting>
  <conditionalFormatting sqref="A90">
    <cfRule type="containsText" dxfId="457" priority="73" operator="containsText" text="△">
      <formula>NOT(ISERROR(SEARCH("△",A90)))</formula>
    </cfRule>
  </conditionalFormatting>
  <conditionalFormatting sqref="A92">
    <cfRule type="containsText" dxfId="456" priority="72" operator="containsText" text="△">
      <formula>NOT(ISERROR(SEARCH("△",A92)))</formula>
    </cfRule>
  </conditionalFormatting>
  <conditionalFormatting sqref="A94">
    <cfRule type="containsText" dxfId="455" priority="71" operator="containsText" text="△">
      <formula>NOT(ISERROR(SEARCH("△",A94)))</formula>
    </cfRule>
  </conditionalFormatting>
  <conditionalFormatting sqref="A96">
    <cfRule type="containsText" dxfId="454" priority="70" operator="containsText" text="△">
      <formula>NOT(ISERROR(SEARCH("△",A96)))</formula>
    </cfRule>
  </conditionalFormatting>
  <conditionalFormatting sqref="A98">
    <cfRule type="containsText" dxfId="453" priority="69" operator="containsText" text="△">
      <formula>NOT(ISERROR(SEARCH("△",A98)))</formula>
    </cfRule>
  </conditionalFormatting>
  <conditionalFormatting sqref="A100">
    <cfRule type="containsText" dxfId="452" priority="68" operator="containsText" text="△">
      <formula>NOT(ISERROR(SEARCH("△",A100)))</formula>
    </cfRule>
  </conditionalFormatting>
  <conditionalFormatting sqref="A102">
    <cfRule type="containsText" dxfId="451" priority="67" operator="containsText" text="△">
      <formula>NOT(ISERROR(SEARCH("△",A102)))</formula>
    </cfRule>
  </conditionalFormatting>
  <conditionalFormatting sqref="A104">
    <cfRule type="containsText" dxfId="450" priority="65" operator="containsText" text="△">
      <formula>NOT(ISERROR(SEARCH("△",A104)))</formula>
    </cfRule>
  </conditionalFormatting>
  <conditionalFormatting sqref="A114:A143">
    <cfRule type="containsText" dxfId="449" priority="82" operator="containsText" text="Контрола">
      <formula>NOT(ISERROR(SEARCH("Контрола",A114)))</formula>
    </cfRule>
  </conditionalFormatting>
  <conditionalFormatting sqref="A115">
    <cfRule type="containsText" dxfId="448" priority="96" operator="containsText" text="△">
      <formula>NOT(ISERROR(SEARCH("△",A115)))</formula>
    </cfRule>
  </conditionalFormatting>
  <conditionalFormatting sqref="A117">
    <cfRule type="containsText" dxfId="447" priority="95" operator="containsText" text="△">
      <formula>NOT(ISERROR(SEARCH("△",A117)))</formula>
    </cfRule>
  </conditionalFormatting>
  <conditionalFormatting sqref="A119">
    <cfRule type="containsText" dxfId="446" priority="94" operator="containsText" text="△">
      <formula>NOT(ISERROR(SEARCH("△",A119)))</formula>
    </cfRule>
  </conditionalFormatting>
  <conditionalFormatting sqref="A121">
    <cfRule type="containsText" dxfId="445" priority="93" operator="containsText" text="△">
      <formula>NOT(ISERROR(SEARCH("△",A121)))</formula>
    </cfRule>
  </conditionalFormatting>
  <conditionalFormatting sqref="A123">
    <cfRule type="containsText" dxfId="444" priority="92" operator="containsText" text="△">
      <formula>NOT(ISERROR(SEARCH("△",A123)))</formula>
    </cfRule>
  </conditionalFormatting>
  <conditionalFormatting sqref="A125">
    <cfRule type="containsText" dxfId="443" priority="91" operator="containsText" text="△">
      <formula>NOT(ISERROR(SEARCH("△",A125)))</formula>
    </cfRule>
  </conditionalFormatting>
  <conditionalFormatting sqref="A127">
    <cfRule type="containsText" dxfId="442" priority="90" operator="containsText" text="△">
      <formula>NOT(ISERROR(SEARCH("△",A127)))</formula>
    </cfRule>
  </conditionalFormatting>
  <conditionalFormatting sqref="A129">
    <cfRule type="containsText" dxfId="441" priority="89" operator="containsText" text="△">
      <formula>NOT(ISERROR(SEARCH("△",A129)))</formula>
    </cfRule>
  </conditionalFormatting>
  <conditionalFormatting sqref="A131">
    <cfRule type="containsText" dxfId="440" priority="88" operator="containsText" text="△">
      <formula>NOT(ISERROR(SEARCH("△",A131)))</formula>
    </cfRule>
  </conditionalFormatting>
  <conditionalFormatting sqref="A133">
    <cfRule type="containsText" dxfId="439" priority="87" operator="containsText" text="△">
      <formula>NOT(ISERROR(SEARCH("△",A133)))</formula>
    </cfRule>
  </conditionalFormatting>
  <conditionalFormatting sqref="A135">
    <cfRule type="containsText" dxfId="438" priority="86" operator="containsText" text="△">
      <formula>NOT(ISERROR(SEARCH("△",A135)))</formula>
    </cfRule>
  </conditionalFormatting>
  <conditionalFormatting sqref="A137">
    <cfRule type="containsText" dxfId="437" priority="85" operator="containsText" text="△">
      <formula>NOT(ISERROR(SEARCH("△",A137)))</formula>
    </cfRule>
  </conditionalFormatting>
  <conditionalFormatting sqref="A139">
    <cfRule type="containsText" dxfId="436" priority="84" operator="containsText" text="△">
      <formula>NOT(ISERROR(SEARCH("△",A139)))</formula>
    </cfRule>
  </conditionalFormatting>
  <conditionalFormatting sqref="A141">
    <cfRule type="containsText" dxfId="435" priority="83" operator="containsText" text="△">
      <formula>NOT(ISERROR(SEARCH("△",A141)))</formula>
    </cfRule>
  </conditionalFormatting>
  <conditionalFormatting sqref="A143">
    <cfRule type="containsText" dxfId="434" priority="81" operator="containsText" text="△">
      <formula>NOT(ISERROR(SEARCH("△",A143)))</formula>
    </cfRule>
  </conditionalFormatting>
  <conditionalFormatting sqref="A153:A182">
    <cfRule type="containsText" dxfId="433" priority="34" operator="containsText" text="Контрола">
      <formula>NOT(ISERROR(SEARCH("Контрола",A153)))</formula>
    </cfRule>
  </conditionalFormatting>
  <conditionalFormatting sqref="A154">
    <cfRule type="containsText" dxfId="432" priority="48" operator="containsText" text="△">
      <formula>NOT(ISERROR(SEARCH("△",A154)))</formula>
    </cfRule>
  </conditionalFormatting>
  <conditionalFormatting sqref="A156">
    <cfRule type="containsText" dxfId="431" priority="47" operator="containsText" text="△">
      <formula>NOT(ISERROR(SEARCH("△",A156)))</formula>
    </cfRule>
  </conditionalFormatting>
  <conditionalFormatting sqref="A158">
    <cfRule type="containsText" dxfId="430" priority="46" operator="containsText" text="△">
      <formula>NOT(ISERROR(SEARCH("△",A158)))</formula>
    </cfRule>
  </conditionalFormatting>
  <conditionalFormatting sqref="A160">
    <cfRule type="containsText" dxfId="429" priority="45" operator="containsText" text="△">
      <formula>NOT(ISERROR(SEARCH("△",A160)))</formula>
    </cfRule>
  </conditionalFormatting>
  <conditionalFormatting sqref="A162">
    <cfRule type="containsText" dxfId="428" priority="44" operator="containsText" text="△">
      <formula>NOT(ISERROR(SEARCH("△",A162)))</formula>
    </cfRule>
  </conditionalFormatting>
  <conditionalFormatting sqref="A164">
    <cfRule type="containsText" dxfId="427" priority="43" operator="containsText" text="△">
      <formula>NOT(ISERROR(SEARCH("△",A164)))</formula>
    </cfRule>
  </conditionalFormatting>
  <conditionalFormatting sqref="A166">
    <cfRule type="containsText" dxfId="426" priority="42" operator="containsText" text="△">
      <formula>NOT(ISERROR(SEARCH("△",A166)))</formula>
    </cfRule>
  </conditionalFormatting>
  <conditionalFormatting sqref="A168">
    <cfRule type="containsText" dxfId="425" priority="41" operator="containsText" text="△">
      <formula>NOT(ISERROR(SEARCH("△",A168)))</formula>
    </cfRule>
  </conditionalFormatting>
  <conditionalFormatting sqref="A170">
    <cfRule type="containsText" dxfId="424" priority="40" operator="containsText" text="△">
      <formula>NOT(ISERROR(SEARCH("△",A170)))</formula>
    </cfRule>
  </conditionalFormatting>
  <conditionalFormatting sqref="A172">
    <cfRule type="containsText" dxfId="423" priority="39" operator="containsText" text="△">
      <formula>NOT(ISERROR(SEARCH("△",A172)))</formula>
    </cfRule>
  </conditionalFormatting>
  <conditionalFormatting sqref="A174">
    <cfRule type="containsText" dxfId="422" priority="38" operator="containsText" text="△">
      <formula>NOT(ISERROR(SEARCH("△",A174)))</formula>
    </cfRule>
  </conditionalFormatting>
  <conditionalFormatting sqref="A176">
    <cfRule type="containsText" dxfId="421" priority="37" operator="containsText" text="△">
      <formula>NOT(ISERROR(SEARCH("△",A176)))</formula>
    </cfRule>
  </conditionalFormatting>
  <conditionalFormatting sqref="A178">
    <cfRule type="containsText" dxfId="420" priority="36" operator="containsText" text="△">
      <formula>NOT(ISERROR(SEARCH("△",A178)))</formula>
    </cfRule>
  </conditionalFormatting>
  <conditionalFormatting sqref="A180">
    <cfRule type="containsText" dxfId="419" priority="35" operator="containsText" text="△">
      <formula>NOT(ISERROR(SEARCH("△",A180)))</formula>
    </cfRule>
  </conditionalFormatting>
  <conditionalFormatting sqref="A182">
    <cfRule type="containsText" dxfId="418" priority="33" operator="containsText" text="△">
      <formula>NOT(ISERROR(SEARCH("△",A182)))</formula>
    </cfRule>
  </conditionalFormatting>
  <conditionalFormatting sqref="A192:A221">
    <cfRule type="containsText" dxfId="417" priority="18" operator="containsText" text="Контрола">
      <formula>NOT(ISERROR(SEARCH("Контрола",A192)))</formula>
    </cfRule>
  </conditionalFormatting>
  <conditionalFormatting sqref="A193">
    <cfRule type="containsText" dxfId="416" priority="32" operator="containsText" text="△">
      <formula>NOT(ISERROR(SEARCH("△",A193)))</formula>
    </cfRule>
  </conditionalFormatting>
  <conditionalFormatting sqref="A195">
    <cfRule type="containsText" dxfId="415" priority="31" operator="containsText" text="△">
      <formula>NOT(ISERROR(SEARCH("△",A195)))</formula>
    </cfRule>
  </conditionalFormatting>
  <conditionalFormatting sqref="A197">
    <cfRule type="containsText" dxfId="414" priority="30" operator="containsText" text="△">
      <formula>NOT(ISERROR(SEARCH("△",A197)))</formula>
    </cfRule>
  </conditionalFormatting>
  <conditionalFormatting sqref="A199">
    <cfRule type="containsText" dxfId="413" priority="29" operator="containsText" text="△">
      <formula>NOT(ISERROR(SEARCH("△",A199)))</formula>
    </cfRule>
  </conditionalFormatting>
  <conditionalFormatting sqref="A201">
    <cfRule type="containsText" dxfId="412" priority="28" operator="containsText" text="△">
      <formula>NOT(ISERROR(SEARCH("△",A201)))</formula>
    </cfRule>
  </conditionalFormatting>
  <conditionalFormatting sqref="A203">
    <cfRule type="containsText" dxfId="411" priority="27" operator="containsText" text="△">
      <formula>NOT(ISERROR(SEARCH("△",A203)))</formula>
    </cfRule>
  </conditionalFormatting>
  <conditionalFormatting sqref="A205">
    <cfRule type="containsText" dxfId="410" priority="26" operator="containsText" text="△">
      <formula>NOT(ISERROR(SEARCH("△",A205)))</formula>
    </cfRule>
  </conditionalFormatting>
  <conditionalFormatting sqref="A207">
    <cfRule type="containsText" dxfId="409" priority="25" operator="containsText" text="△">
      <formula>NOT(ISERROR(SEARCH("△",A207)))</formula>
    </cfRule>
  </conditionalFormatting>
  <conditionalFormatting sqref="A209">
    <cfRule type="containsText" dxfId="408" priority="24" operator="containsText" text="△">
      <formula>NOT(ISERROR(SEARCH("△",A209)))</formula>
    </cfRule>
  </conditionalFormatting>
  <conditionalFormatting sqref="A211">
    <cfRule type="containsText" dxfId="407" priority="23" operator="containsText" text="△">
      <formula>NOT(ISERROR(SEARCH("△",A211)))</formula>
    </cfRule>
  </conditionalFormatting>
  <conditionalFormatting sqref="A213">
    <cfRule type="containsText" dxfId="406" priority="22" operator="containsText" text="△">
      <formula>NOT(ISERROR(SEARCH("△",A213)))</formula>
    </cfRule>
  </conditionalFormatting>
  <conditionalFormatting sqref="A215">
    <cfRule type="containsText" dxfId="405" priority="21" operator="containsText" text="△">
      <formula>NOT(ISERROR(SEARCH("△",A215)))</formula>
    </cfRule>
  </conditionalFormatting>
  <conditionalFormatting sqref="A217">
    <cfRule type="containsText" dxfId="404" priority="20" operator="containsText" text="△">
      <formula>NOT(ISERROR(SEARCH("△",A217)))</formula>
    </cfRule>
  </conditionalFormatting>
  <conditionalFormatting sqref="A219">
    <cfRule type="containsText" dxfId="403" priority="19" operator="containsText" text="△">
      <formula>NOT(ISERROR(SEARCH("△",A219)))</formula>
    </cfRule>
  </conditionalFormatting>
  <conditionalFormatting sqref="A221">
    <cfRule type="containsText" dxfId="402" priority="17" operator="containsText" text="△">
      <formula>NOT(ISERROR(SEARCH("△",A221)))</formula>
    </cfRule>
  </conditionalFormatting>
  <conditionalFormatting sqref="A231:A260">
    <cfRule type="containsText" dxfId="401" priority="2" operator="containsText" text="Контрола">
      <formula>NOT(ISERROR(SEARCH("Контрола",A231)))</formula>
    </cfRule>
  </conditionalFormatting>
  <conditionalFormatting sqref="A232">
    <cfRule type="containsText" dxfId="400" priority="16" operator="containsText" text="△">
      <formula>NOT(ISERROR(SEARCH("△",A232)))</formula>
    </cfRule>
  </conditionalFormatting>
  <conditionalFormatting sqref="A234">
    <cfRule type="containsText" dxfId="399" priority="15" operator="containsText" text="△">
      <formula>NOT(ISERROR(SEARCH("△",A234)))</formula>
    </cfRule>
  </conditionalFormatting>
  <conditionalFormatting sqref="A236">
    <cfRule type="containsText" dxfId="398" priority="14" operator="containsText" text="△">
      <formula>NOT(ISERROR(SEARCH("△",A236)))</formula>
    </cfRule>
  </conditionalFormatting>
  <conditionalFormatting sqref="A238">
    <cfRule type="containsText" dxfId="397" priority="13" operator="containsText" text="△">
      <formula>NOT(ISERROR(SEARCH("△",A238)))</formula>
    </cfRule>
  </conditionalFormatting>
  <conditionalFormatting sqref="A240">
    <cfRule type="containsText" dxfId="396" priority="12" operator="containsText" text="△">
      <formula>NOT(ISERROR(SEARCH("△",A240)))</formula>
    </cfRule>
  </conditionalFormatting>
  <conditionalFormatting sqref="A242">
    <cfRule type="containsText" dxfId="395" priority="11" operator="containsText" text="△">
      <formula>NOT(ISERROR(SEARCH("△",A242)))</formula>
    </cfRule>
  </conditionalFormatting>
  <conditionalFormatting sqref="A244">
    <cfRule type="containsText" dxfId="394" priority="10" operator="containsText" text="△">
      <formula>NOT(ISERROR(SEARCH("△",A244)))</formula>
    </cfRule>
  </conditionalFormatting>
  <conditionalFormatting sqref="A246">
    <cfRule type="containsText" dxfId="393" priority="9" operator="containsText" text="△">
      <formula>NOT(ISERROR(SEARCH("△",A246)))</formula>
    </cfRule>
  </conditionalFormatting>
  <conditionalFormatting sqref="A248">
    <cfRule type="containsText" dxfId="392" priority="8" operator="containsText" text="△">
      <formula>NOT(ISERROR(SEARCH("△",A248)))</formula>
    </cfRule>
  </conditionalFormatting>
  <conditionalFormatting sqref="A250">
    <cfRule type="containsText" dxfId="391" priority="7" operator="containsText" text="△">
      <formula>NOT(ISERROR(SEARCH("△",A250)))</formula>
    </cfRule>
  </conditionalFormatting>
  <conditionalFormatting sqref="A252">
    <cfRule type="containsText" dxfId="390" priority="6" operator="containsText" text="△">
      <formula>NOT(ISERROR(SEARCH("△",A252)))</formula>
    </cfRule>
  </conditionalFormatting>
  <conditionalFormatting sqref="A254">
    <cfRule type="containsText" dxfId="389" priority="5" operator="containsText" text="△">
      <formula>NOT(ISERROR(SEARCH("△",A254)))</formula>
    </cfRule>
  </conditionalFormatting>
  <conditionalFormatting sqref="A256">
    <cfRule type="containsText" dxfId="388" priority="4" operator="containsText" text="△">
      <formula>NOT(ISERROR(SEARCH("△",A256)))</formula>
    </cfRule>
  </conditionalFormatting>
  <conditionalFormatting sqref="A258">
    <cfRule type="containsText" dxfId="387" priority="3" operator="containsText" text="△">
      <formula>NOT(ISERROR(SEARCH("△",A258)))</formula>
    </cfRule>
  </conditionalFormatting>
  <conditionalFormatting sqref="A260">
    <cfRule type="containsText" dxfId="386" priority="1" operator="containsText" text="△">
      <formula>NOT(ISERROR(SEARCH("△",A260)))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CFD75692-D6B4-4800-9131-107AF31DD98F}">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7574C9AC-9669-4CF3-A4D4-7E0160EAEF40}">
          <x14:formula1>
            <xm:f>'Организационе јединице'!$B$3:$B$20</xm:f>
          </x14:formula1>
          <xm:sqref>C4:F4</xm:sqref>
        </x14:dataValidation>
        <x14:dataValidation type="list" allowBlank="1" showInputMessage="1" showErrorMessage="1" xr:uid="{35757C21-2182-4025-A68B-6B449D771AE0}">
          <x14:formula1>
            <xm:f>'Листа пословних процеса'!$C$7:$C$102</xm:f>
          </x14:formula1>
          <xm:sqref>C3:F3</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C247E-604C-42A3-8B03-E90486B19112}">
  <sheetPr codeName="Sheet33"/>
  <dimension ref="A1:H260"/>
  <sheetViews>
    <sheetView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PlCYkrO4A1dD/cvpeU5s2p8PQDXzCRUav3h5UJD0OigEGfdRpzbJY41Yj+9zqAGFBh4cr9QmloH6xHOwhoVKsA==" saltValue="sQh6HxpJwK2IiscYSrA5PQ==" spinCount="100000" sheet="1" objects="1" scenarios="1"/>
  <mergeCells count="435">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 ref="B20:F20"/>
    <mergeCell ref="B21:F21"/>
    <mergeCell ref="B22:F22"/>
    <mergeCell ref="B23:F23"/>
    <mergeCell ref="A12:F12"/>
    <mergeCell ref="A13:F13"/>
    <mergeCell ref="B14:F14"/>
    <mergeCell ref="B15:F15"/>
    <mergeCell ref="B16:F16"/>
    <mergeCell ref="A17:F17"/>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59:C260"/>
    <mergeCell ref="D259:D260"/>
    <mergeCell ref="F259:F260"/>
    <mergeCell ref="B255:C256"/>
    <mergeCell ref="D255:D256"/>
    <mergeCell ref="F255:F256"/>
    <mergeCell ref="B257:C258"/>
    <mergeCell ref="D257:D258"/>
    <mergeCell ref="F257:F258"/>
    <mergeCell ref="E255:E256"/>
    <mergeCell ref="E257:E258"/>
    <mergeCell ref="E259:E260"/>
  </mergeCells>
  <conditionalFormatting sqref="A36:A65">
    <cfRule type="containsText" dxfId="385" priority="50" operator="containsText" text="Контрола">
      <formula>NOT(ISERROR(SEARCH("Контрола",A36)))</formula>
    </cfRule>
  </conditionalFormatting>
  <conditionalFormatting sqref="A37">
    <cfRule type="containsText" dxfId="384" priority="64" operator="containsText" text="△">
      <formula>NOT(ISERROR(SEARCH("△",A37)))</formula>
    </cfRule>
  </conditionalFormatting>
  <conditionalFormatting sqref="A39">
    <cfRule type="containsText" dxfId="383" priority="63" operator="containsText" text="△">
      <formula>NOT(ISERROR(SEARCH("△",A39)))</formula>
    </cfRule>
  </conditionalFormatting>
  <conditionalFormatting sqref="A41">
    <cfRule type="containsText" dxfId="382" priority="62" operator="containsText" text="△">
      <formula>NOT(ISERROR(SEARCH("△",A41)))</formula>
    </cfRule>
  </conditionalFormatting>
  <conditionalFormatting sqref="A43">
    <cfRule type="containsText" dxfId="381" priority="61" operator="containsText" text="△">
      <formula>NOT(ISERROR(SEARCH("△",A43)))</formula>
    </cfRule>
  </conditionalFormatting>
  <conditionalFormatting sqref="A45">
    <cfRule type="containsText" dxfId="380" priority="60" operator="containsText" text="△">
      <formula>NOT(ISERROR(SEARCH("△",A45)))</formula>
    </cfRule>
  </conditionalFormatting>
  <conditionalFormatting sqref="A47">
    <cfRule type="containsText" dxfId="379" priority="59" operator="containsText" text="△">
      <formula>NOT(ISERROR(SEARCH("△",A47)))</formula>
    </cfRule>
  </conditionalFormatting>
  <conditionalFormatting sqref="A49">
    <cfRule type="containsText" dxfId="378" priority="58" operator="containsText" text="△">
      <formula>NOT(ISERROR(SEARCH("△",A49)))</formula>
    </cfRule>
  </conditionalFormatting>
  <conditionalFormatting sqref="A51">
    <cfRule type="containsText" dxfId="377" priority="57" operator="containsText" text="△">
      <formula>NOT(ISERROR(SEARCH("△",A51)))</formula>
    </cfRule>
  </conditionalFormatting>
  <conditionalFormatting sqref="A53">
    <cfRule type="containsText" dxfId="376" priority="56" operator="containsText" text="△">
      <formula>NOT(ISERROR(SEARCH("△",A53)))</formula>
    </cfRule>
  </conditionalFormatting>
  <conditionalFormatting sqref="A55">
    <cfRule type="containsText" dxfId="375" priority="55" operator="containsText" text="△">
      <formula>NOT(ISERROR(SEARCH("△",A55)))</formula>
    </cfRule>
  </conditionalFormatting>
  <conditionalFormatting sqref="A57">
    <cfRule type="containsText" dxfId="374" priority="54" operator="containsText" text="△">
      <formula>NOT(ISERROR(SEARCH("△",A57)))</formula>
    </cfRule>
  </conditionalFormatting>
  <conditionalFormatting sqref="A59">
    <cfRule type="containsText" dxfId="373" priority="53" operator="containsText" text="△">
      <formula>NOT(ISERROR(SEARCH("△",A59)))</formula>
    </cfRule>
  </conditionalFormatting>
  <conditionalFormatting sqref="A61">
    <cfRule type="containsText" dxfId="372" priority="52" operator="containsText" text="△">
      <formula>NOT(ISERROR(SEARCH("△",A61)))</formula>
    </cfRule>
  </conditionalFormatting>
  <conditionalFormatting sqref="A63">
    <cfRule type="containsText" dxfId="371" priority="51" operator="containsText" text="△">
      <formula>NOT(ISERROR(SEARCH("△",A63)))</formula>
    </cfRule>
  </conditionalFormatting>
  <conditionalFormatting sqref="A65">
    <cfRule type="containsText" dxfId="370" priority="49" operator="containsText" text="△">
      <formula>NOT(ISERROR(SEARCH("△",A65)))</formula>
    </cfRule>
  </conditionalFormatting>
  <conditionalFormatting sqref="A75:A104">
    <cfRule type="containsText" dxfId="369" priority="66" operator="containsText" text="Контрола">
      <formula>NOT(ISERROR(SEARCH("Контрола",A75)))</formula>
    </cfRule>
  </conditionalFormatting>
  <conditionalFormatting sqref="A76">
    <cfRule type="containsText" dxfId="368" priority="80" operator="containsText" text="△">
      <formula>NOT(ISERROR(SEARCH("△",A76)))</formula>
    </cfRule>
  </conditionalFormatting>
  <conditionalFormatting sqref="A78">
    <cfRule type="containsText" dxfId="367" priority="79" operator="containsText" text="△">
      <formula>NOT(ISERROR(SEARCH("△",A78)))</formula>
    </cfRule>
  </conditionalFormatting>
  <conditionalFormatting sqref="A80">
    <cfRule type="containsText" dxfId="366" priority="78" operator="containsText" text="△">
      <formula>NOT(ISERROR(SEARCH("△",A80)))</formula>
    </cfRule>
  </conditionalFormatting>
  <conditionalFormatting sqref="A82">
    <cfRule type="containsText" dxfId="365" priority="77" operator="containsText" text="△">
      <formula>NOT(ISERROR(SEARCH("△",A82)))</formula>
    </cfRule>
  </conditionalFormatting>
  <conditionalFormatting sqref="A84">
    <cfRule type="containsText" dxfId="364" priority="76" operator="containsText" text="△">
      <formula>NOT(ISERROR(SEARCH("△",A84)))</formula>
    </cfRule>
  </conditionalFormatting>
  <conditionalFormatting sqref="A86">
    <cfRule type="containsText" dxfId="363" priority="75" operator="containsText" text="△">
      <formula>NOT(ISERROR(SEARCH("△",A86)))</formula>
    </cfRule>
  </conditionalFormatting>
  <conditionalFormatting sqref="A88">
    <cfRule type="containsText" dxfId="362" priority="74" operator="containsText" text="△">
      <formula>NOT(ISERROR(SEARCH("△",A88)))</formula>
    </cfRule>
  </conditionalFormatting>
  <conditionalFormatting sqref="A90">
    <cfRule type="containsText" dxfId="361" priority="73" operator="containsText" text="△">
      <formula>NOT(ISERROR(SEARCH("△",A90)))</formula>
    </cfRule>
  </conditionalFormatting>
  <conditionalFormatting sqref="A92">
    <cfRule type="containsText" dxfId="360" priority="72" operator="containsText" text="△">
      <formula>NOT(ISERROR(SEARCH("△",A92)))</formula>
    </cfRule>
  </conditionalFormatting>
  <conditionalFormatting sqref="A94">
    <cfRule type="containsText" dxfId="359" priority="71" operator="containsText" text="△">
      <formula>NOT(ISERROR(SEARCH("△",A94)))</formula>
    </cfRule>
  </conditionalFormatting>
  <conditionalFormatting sqref="A96">
    <cfRule type="containsText" dxfId="358" priority="70" operator="containsText" text="△">
      <formula>NOT(ISERROR(SEARCH("△",A96)))</formula>
    </cfRule>
  </conditionalFormatting>
  <conditionalFormatting sqref="A98">
    <cfRule type="containsText" dxfId="357" priority="69" operator="containsText" text="△">
      <formula>NOT(ISERROR(SEARCH("△",A98)))</formula>
    </cfRule>
  </conditionalFormatting>
  <conditionalFormatting sqref="A100">
    <cfRule type="containsText" dxfId="356" priority="68" operator="containsText" text="△">
      <formula>NOT(ISERROR(SEARCH("△",A100)))</formula>
    </cfRule>
  </conditionalFormatting>
  <conditionalFormatting sqref="A102">
    <cfRule type="containsText" dxfId="355" priority="67" operator="containsText" text="△">
      <formula>NOT(ISERROR(SEARCH("△",A102)))</formula>
    </cfRule>
  </conditionalFormatting>
  <conditionalFormatting sqref="A104">
    <cfRule type="containsText" dxfId="354" priority="65" operator="containsText" text="△">
      <formula>NOT(ISERROR(SEARCH("△",A104)))</formula>
    </cfRule>
  </conditionalFormatting>
  <conditionalFormatting sqref="A114:A143">
    <cfRule type="containsText" dxfId="353" priority="82" operator="containsText" text="Контрола">
      <formula>NOT(ISERROR(SEARCH("Контрола",A114)))</formula>
    </cfRule>
  </conditionalFormatting>
  <conditionalFormatting sqref="A115">
    <cfRule type="containsText" dxfId="352" priority="96" operator="containsText" text="△">
      <formula>NOT(ISERROR(SEARCH("△",A115)))</formula>
    </cfRule>
  </conditionalFormatting>
  <conditionalFormatting sqref="A117">
    <cfRule type="containsText" dxfId="351" priority="95" operator="containsText" text="△">
      <formula>NOT(ISERROR(SEARCH("△",A117)))</formula>
    </cfRule>
  </conditionalFormatting>
  <conditionalFormatting sqref="A119">
    <cfRule type="containsText" dxfId="350" priority="94" operator="containsText" text="△">
      <formula>NOT(ISERROR(SEARCH("△",A119)))</formula>
    </cfRule>
  </conditionalFormatting>
  <conditionalFormatting sqref="A121">
    <cfRule type="containsText" dxfId="349" priority="93" operator="containsText" text="△">
      <formula>NOT(ISERROR(SEARCH("△",A121)))</formula>
    </cfRule>
  </conditionalFormatting>
  <conditionalFormatting sqref="A123">
    <cfRule type="containsText" dxfId="348" priority="92" operator="containsText" text="△">
      <formula>NOT(ISERROR(SEARCH("△",A123)))</formula>
    </cfRule>
  </conditionalFormatting>
  <conditionalFormatting sqref="A125">
    <cfRule type="containsText" dxfId="347" priority="91" operator="containsText" text="△">
      <formula>NOT(ISERROR(SEARCH("△",A125)))</formula>
    </cfRule>
  </conditionalFormatting>
  <conditionalFormatting sqref="A127">
    <cfRule type="containsText" dxfId="346" priority="90" operator="containsText" text="△">
      <formula>NOT(ISERROR(SEARCH("△",A127)))</formula>
    </cfRule>
  </conditionalFormatting>
  <conditionalFormatting sqref="A129">
    <cfRule type="containsText" dxfId="345" priority="89" operator="containsText" text="△">
      <formula>NOT(ISERROR(SEARCH("△",A129)))</formula>
    </cfRule>
  </conditionalFormatting>
  <conditionalFormatting sqref="A131">
    <cfRule type="containsText" dxfId="344" priority="88" operator="containsText" text="△">
      <formula>NOT(ISERROR(SEARCH("△",A131)))</formula>
    </cfRule>
  </conditionalFormatting>
  <conditionalFormatting sqref="A133">
    <cfRule type="containsText" dxfId="343" priority="87" operator="containsText" text="△">
      <formula>NOT(ISERROR(SEARCH("△",A133)))</formula>
    </cfRule>
  </conditionalFormatting>
  <conditionalFormatting sqref="A135">
    <cfRule type="containsText" dxfId="342" priority="86" operator="containsText" text="△">
      <formula>NOT(ISERROR(SEARCH("△",A135)))</formula>
    </cfRule>
  </conditionalFormatting>
  <conditionalFormatting sqref="A137">
    <cfRule type="containsText" dxfId="341" priority="85" operator="containsText" text="△">
      <formula>NOT(ISERROR(SEARCH("△",A137)))</formula>
    </cfRule>
  </conditionalFormatting>
  <conditionalFormatting sqref="A139">
    <cfRule type="containsText" dxfId="340" priority="84" operator="containsText" text="△">
      <formula>NOT(ISERROR(SEARCH("△",A139)))</formula>
    </cfRule>
  </conditionalFormatting>
  <conditionalFormatting sqref="A141">
    <cfRule type="containsText" dxfId="339" priority="83" operator="containsText" text="△">
      <formula>NOT(ISERROR(SEARCH("△",A141)))</formula>
    </cfRule>
  </conditionalFormatting>
  <conditionalFormatting sqref="A143">
    <cfRule type="containsText" dxfId="338" priority="81" operator="containsText" text="△">
      <formula>NOT(ISERROR(SEARCH("△",A143)))</formula>
    </cfRule>
  </conditionalFormatting>
  <conditionalFormatting sqref="A153:A182">
    <cfRule type="containsText" dxfId="337" priority="34" operator="containsText" text="Контрола">
      <formula>NOT(ISERROR(SEARCH("Контрола",A153)))</formula>
    </cfRule>
  </conditionalFormatting>
  <conditionalFormatting sqref="A154">
    <cfRule type="containsText" dxfId="336" priority="48" operator="containsText" text="△">
      <formula>NOT(ISERROR(SEARCH("△",A154)))</formula>
    </cfRule>
  </conditionalFormatting>
  <conditionalFormatting sqref="A156">
    <cfRule type="containsText" dxfId="335" priority="47" operator="containsText" text="△">
      <formula>NOT(ISERROR(SEARCH("△",A156)))</formula>
    </cfRule>
  </conditionalFormatting>
  <conditionalFormatting sqref="A158">
    <cfRule type="containsText" dxfId="334" priority="46" operator="containsText" text="△">
      <formula>NOT(ISERROR(SEARCH("△",A158)))</formula>
    </cfRule>
  </conditionalFormatting>
  <conditionalFormatting sqref="A160">
    <cfRule type="containsText" dxfId="333" priority="45" operator="containsText" text="△">
      <formula>NOT(ISERROR(SEARCH("△",A160)))</formula>
    </cfRule>
  </conditionalFormatting>
  <conditionalFormatting sqref="A162">
    <cfRule type="containsText" dxfId="332" priority="44" operator="containsText" text="△">
      <formula>NOT(ISERROR(SEARCH("△",A162)))</formula>
    </cfRule>
  </conditionalFormatting>
  <conditionalFormatting sqref="A164">
    <cfRule type="containsText" dxfId="331" priority="43" operator="containsText" text="△">
      <formula>NOT(ISERROR(SEARCH("△",A164)))</formula>
    </cfRule>
  </conditionalFormatting>
  <conditionalFormatting sqref="A166">
    <cfRule type="containsText" dxfId="330" priority="42" operator="containsText" text="△">
      <formula>NOT(ISERROR(SEARCH("△",A166)))</formula>
    </cfRule>
  </conditionalFormatting>
  <conditionalFormatting sqref="A168">
    <cfRule type="containsText" dxfId="329" priority="41" operator="containsText" text="△">
      <formula>NOT(ISERROR(SEARCH("△",A168)))</formula>
    </cfRule>
  </conditionalFormatting>
  <conditionalFormatting sqref="A170">
    <cfRule type="containsText" dxfId="328" priority="40" operator="containsText" text="△">
      <formula>NOT(ISERROR(SEARCH("△",A170)))</formula>
    </cfRule>
  </conditionalFormatting>
  <conditionalFormatting sqref="A172">
    <cfRule type="containsText" dxfId="327" priority="39" operator="containsText" text="△">
      <formula>NOT(ISERROR(SEARCH("△",A172)))</formula>
    </cfRule>
  </conditionalFormatting>
  <conditionalFormatting sqref="A174">
    <cfRule type="containsText" dxfId="326" priority="38" operator="containsText" text="△">
      <formula>NOT(ISERROR(SEARCH("△",A174)))</formula>
    </cfRule>
  </conditionalFormatting>
  <conditionalFormatting sqref="A176">
    <cfRule type="containsText" dxfId="325" priority="37" operator="containsText" text="△">
      <formula>NOT(ISERROR(SEARCH("△",A176)))</formula>
    </cfRule>
  </conditionalFormatting>
  <conditionalFormatting sqref="A178">
    <cfRule type="containsText" dxfId="324" priority="36" operator="containsText" text="△">
      <formula>NOT(ISERROR(SEARCH("△",A178)))</formula>
    </cfRule>
  </conditionalFormatting>
  <conditionalFormatting sqref="A180">
    <cfRule type="containsText" dxfId="323" priority="35" operator="containsText" text="△">
      <formula>NOT(ISERROR(SEARCH("△",A180)))</formula>
    </cfRule>
  </conditionalFormatting>
  <conditionalFormatting sqref="A182">
    <cfRule type="containsText" dxfId="322" priority="33" operator="containsText" text="△">
      <formula>NOT(ISERROR(SEARCH("△",A182)))</formula>
    </cfRule>
  </conditionalFormatting>
  <conditionalFormatting sqref="A192:A221">
    <cfRule type="containsText" dxfId="321" priority="18" operator="containsText" text="Контрола">
      <formula>NOT(ISERROR(SEARCH("Контрола",A192)))</formula>
    </cfRule>
  </conditionalFormatting>
  <conditionalFormatting sqref="A193">
    <cfRule type="containsText" dxfId="320" priority="32" operator="containsText" text="△">
      <formula>NOT(ISERROR(SEARCH("△",A193)))</formula>
    </cfRule>
  </conditionalFormatting>
  <conditionalFormatting sqref="A195">
    <cfRule type="containsText" dxfId="319" priority="31" operator="containsText" text="△">
      <formula>NOT(ISERROR(SEARCH("△",A195)))</formula>
    </cfRule>
  </conditionalFormatting>
  <conditionalFormatting sqref="A197">
    <cfRule type="containsText" dxfId="318" priority="30" operator="containsText" text="△">
      <formula>NOT(ISERROR(SEARCH("△",A197)))</formula>
    </cfRule>
  </conditionalFormatting>
  <conditionalFormatting sqref="A199">
    <cfRule type="containsText" dxfId="317" priority="29" operator="containsText" text="△">
      <formula>NOT(ISERROR(SEARCH("△",A199)))</formula>
    </cfRule>
  </conditionalFormatting>
  <conditionalFormatting sqref="A201">
    <cfRule type="containsText" dxfId="316" priority="28" operator="containsText" text="△">
      <formula>NOT(ISERROR(SEARCH("△",A201)))</formula>
    </cfRule>
  </conditionalFormatting>
  <conditionalFormatting sqref="A203">
    <cfRule type="containsText" dxfId="315" priority="27" operator="containsText" text="△">
      <formula>NOT(ISERROR(SEARCH("△",A203)))</formula>
    </cfRule>
  </conditionalFormatting>
  <conditionalFormatting sqref="A205">
    <cfRule type="containsText" dxfId="314" priority="26" operator="containsText" text="△">
      <formula>NOT(ISERROR(SEARCH("△",A205)))</formula>
    </cfRule>
  </conditionalFormatting>
  <conditionalFormatting sqref="A207">
    <cfRule type="containsText" dxfId="313" priority="25" operator="containsText" text="△">
      <formula>NOT(ISERROR(SEARCH("△",A207)))</formula>
    </cfRule>
  </conditionalFormatting>
  <conditionalFormatting sqref="A209">
    <cfRule type="containsText" dxfId="312" priority="24" operator="containsText" text="△">
      <formula>NOT(ISERROR(SEARCH("△",A209)))</formula>
    </cfRule>
  </conditionalFormatting>
  <conditionalFormatting sqref="A211">
    <cfRule type="containsText" dxfId="311" priority="23" operator="containsText" text="△">
      <formula>NOT(ISERROR(SEARCH("△",A211)))</formula>
    </cfRule>
  </conditionalFormatting>
  <conditionalFormatting sqref="A213">
    <cfRule type="containsText" dxfId="310" priority="22" operator="containsText" text="△">
      <formula>NOT(ISERROR(SEARCH("△",A213)))</formula>
    </cfRule>
  </conditionalFormatting>
  <conditionalFormatting sqref="A215">
    <cfRule type="containsText" dxfId="309" priority="21" operator="containsText" text="△">
      <formula>NOT(ISERROR(SEARCH("△",A215)))</formula>
    </cfRule>
  </conditionalFormatting>
  <conditionalFormatting sqref="A217">
    <cfRule type="containsText" dxfId="308" priority="20" operator="containsText" text="△">
      <formula>NOT(ISERROR(SEARCH("△",A217)))</formula>
    </cfRule>
  </conditionalFormatting>
  <conditionalFormatting sqref="A219">
    <cfRule type="containsText" dxfId="307" priority="19" operator="containsText" text="△">
      <formula>NOT(ISERROR(SEARCH("△",A219)))</formula>
    </cfRule>
  </conditionalFormatting>
  <conditionalFormatting sqref="A221">
    <cfRule type="containsText" dxfId="306" priority="17" operator="containsText" text="△">
      <formula>NOT(ISERROR(SEARCH("△",A221)))</formula>
    </cfRule>
  </conditionalFormatting>
  <conditionalFormatting sqref="A231:A260">
    <cfRule type="containsText" dxfId="305" priority="2" operator="containsText" text="Контрола">
      <formula>NOT(ISERROR(SEARCH("Контрола",A231)))</formula>
    </cfRule>
  </conditionalFormatting>
  <conditionalFormatting sqref="A232">
    <cfRule type="containsText" dxfId="304" priority="16" operator="containsText" text="△">
      <formula>NOT(ISERROR(SEARCH("△",A232)))</formula>
    </cfRule>
  </conditionalFormatting>
  <conditionalFormatting sqref="A234">
    <cfRule type="containsText" dxfId="303" priority="15" operator="containsText" text="△">
      <formula>NOT(ISERROR(SEARCH("△",A234)))</formula>
    </cfRule>
  </conditionalFormatting>
  <conditionalFormatting sqref="A236">
    <cfRule type="containsText" dxfId="302" priority="14" operator="containsText" text="△">
      <formula>NOT(ISERROR(SEARCH("△",A236)))</formula>
    </cfRule>
  </conditionalFormatting>
  <conditionalFormatting sqref="A238">
    <cfRule type="containsText" dxfId="301" priority="13" operator="containsText" text="△">
      <formula>NOT(ISERROR(SEARCH("△",A238)))</formula>
    </cfRule>
  </conditionalFormatting>
  <conditionalFormatting sqref="A240">
    <cfRule type="containsText" dxfId="300" priority="12" operator="containsText" text="△">
      <formula>NOT(ISERROR(SEARCH("△",A240)))</formula>
    </cfRule>
  </conditionalFormatting>
  <conditionalFormatting sqref="A242">
    <cfRule type="containsText" dxfId="299" priority="11" operator="containsText" text="△">
      <formula>NOT(ISERROR(SEARCH("△",A242)))</formula>
    </cfRule>
  </conditionalFormatting>
  <conditionalFormatting sqref="A244">
    <cfRule type="containsText" dxfId="298" priority="10" operator="containsText" text="△">
      <formula>NOT(ISERROR(SEARCH("△",A244)))</formula>
    </cfRule>
  </conditionalFormatting>
  <conditionalFormatting sqref="A246">
    <cfRule type="containsText" dxfId="297" priority="9" operator="containsText" text="△">
      <formula>NOT(ISERROR(SEARCH("△",A246)))</formula>
    </cfRule>
  </conditionalFormatting>
  <conditionalFormatting sqref="A248">
    <cfRule type="containsText" dxfId="296" priority="8" operator="containsText" text="△">
      <formula>NOT(ISERROR(SEARCH("△",A248)))</formula>
    </cfRule>
  </conditionalFormatting>
  <conditionalFormatting sqref="A250">
    <cfRule type="containsText" dxfId="295" priority="7" operator="containsText" text="△">
      <formula>NOT(ISERROR(SEARCH("△",A250)))</formula>
    </cfRule>
  </conditionalFormatting>
  <conditionalFormatting sqref="A252">
    <cfRule type="containsText" dxfId="294" priority="6" operator="containsText" text="△">
      <formula>NOT(ISERROR(SEARCH("△",A252)))</formula>
    </cfRule>
  </conditionalFormatting>
  <conditionalFormatting sqref="A254">
    <cfRule type="containsText" dxfId="293" priority="5" operator="containsText" text="△">
      <formula>NOT(ISERROR(SEARCH("△",A254)))</formula>
    </cfRule>
  </conditionalFormatting>
  <conditionalFormatting sqref="A256">
    <cfRule type="containsText" dxfId="292" priority="4" operator="containsText" text="△">
      <formula>NOT(ISERROR(SEARCH("△",A256)))</formula>
    </cfRule>
  </conditionalFormatting>
  <conditionalFormatting sqref="A258">
    <cfRule type="containsText" dxfId="291" priority="3" operator="containsText" text="△">
      <formula>NOT(ISERROR(SEARCH("△",A258)))</formula>
    </cfRule>
  </conditionalFormatting>
  <conditionalFormatting sqref="A260">
    <cfRule type="containsText" dxfId="290" priority="1" operator="containsText" text="△">
      <formula>NOT(ISERROR(SEARCH("△",A260)))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E8BA99D0-3958-49D2-9C36-3C1FE26CBB80}">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A78CE35F-1FF3-48AC-A0E7-8641874F2079}">
          <x14:formula1>
            <xm:f>'Организационе јединице'!$B$3:$B$20</xm:f>
          </x14:formula1>
          <xm:sqref>C4:F4</xm:sqref>
        </x14:dataValidation>
        <x14:dataValidation type="list" allowBlank="1" showInputMessage="1" showErrorMessage="1" xr:uid="{F31642D4-66A6-4DC3-96E1-DA575DF93C23}">
          <x14:formula1>
            <xm:f>'Листа пословних процеса'!$C$7:$C$102</xm:f>
          </x14:formula1>
          <xm:sqref>C3:F3</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20ED1-A5E3-457B-8287-B0EBCBB06685}">
  <sheetPr codeName="Sheet34"/>
  <dimension ref="A1:H260"/>
  <sheetViews>
    <sheetView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NrE87PFy+D67jaWvuf3Up7zFHOnVGr1W3aAxzRH7j9BypipX5yGqx/jsn/6mgBISc4bICVhaHGkbn2j9MV3NRw==" saltValue="NZp59q9R/Fn9UEGMhKnk2Q==" spinCount="100000" sheet="1" objects="1" scenarios="1"/>
  <mergeCells count="435">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 ref="B20:F20"/>
    <mergeCell ref="B21:F21"/>
    <mergeCell ref="B22:F22"/>
    <mergeCell ref="B23:F23"/>
    <mergeCell ref="A12:F12"/>
    <mergeCell ref="A13:F13"/>
    <mergeCell ref="B14:F14"/>
    <mergeCell ref="B15:F15"/>
    <mergeCell ref="B16:F16"/>
    <mergeCell ref="A17:F17"/>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59:C260"/>
    <mergeCell ref="D259:D260"/>
    <mergeCell ref="F259:F260"/>
    <mergeCell ref="B255:C256"/>
    <mergeCell ref="D255:D256"/>
    <mergeCell ref="F255:F256"/>
    <mergeCell ref="B257:C258"/>
    <mergeCell ref="D257:D258"/>
    <mergeCell ref="F257:F258"/>
    <mergeCell ref="E255:E256"/>
    <mergeCell ref="E257:E258"/>
    <mergeCell ref="E259:E260"/>
  </mergeCells>
  <conditionalFormatting sqref="A36:A65">
    <cfRule type="containsText" dxfId="289" priority="50" operator="containsText" text="Контрола">
      <formula>NOT(ISERROR(SEARCH("Контрола",A36)))</formula>
    </cfRule>
  </conditionalFormatting>
  <conditionalFormatting sqref="A37">
    <cfRule type="containsText" dxfId="288" priority="64" operator="containsText" text="△">
      <formula>NOT(ISERROR(SEARCH("△",A37)))</formula>
    </cfRule>
  </conditionalFormatting>
  <conditionalFormatting sqref="A39">
    <cfRule type="containsText" dxfId="287" priority="63" operator="containsText" text="△">
      <formula>NOT(ISERROR(SEARCH("△",A39)))</formula>
    </cfRule>
  </conditionalFormatting>
  <conditionalFormatting sqref="A41">
    <cfRule type="containsText" dxfId="286" priority="62" operator="containsText" text="△">
      <formula>NOT(ISERROR(SEARCH("△",A41)))</formula>
    </cfRule>
  </conditionalFormatting>
  <conditionalFormatting sqref="A43">
    <cfRule type="containsText" dxfId="285" priority="61" operator="containsText" text="△">
      <formula>NOT(ISERROR(SEARCH("△",A43)))</formula>
    </cfRule>
  </conditionalFormatting>
  <conditionalFormatting sqref="A45">
    <cfRule type="containsText" dxfId="284" priority="60" operator="containsText" text="△">
      <formula>NOT(ISERROR(SEARCH("△",A45)))</formula>
    </cfRule>
  </conditionalFormatting>
  <conditionalFormatting sqref="A47">
    <cfRule type="containsText" dxfId="283" priority="59" operator="containsText" text="△">
      <formula>NOT(ISERROR(SEARCH("△",A47)))</formula>
    </cfRule>
  </conditionalFormatting>
  <conditionalFormatting sqref="A49">
    <cfRule type="containsText" dxfId="282" priority="58" operator="containsText" text="△">
      <formula>NOT(ISERROR(SEARCH("△",A49)))</formula>
    </cfRule>
  </conditionalFormatting>
  <conditionalFormatting sqref="A51">
    <cfRule type="containsText" dxfId="281" priority="57" operator="containsText" text="△">
      <formula>NOT(ISERROR(SEARCH("△",A51)))</formula>
    </cfRule>
  </conditionalFormatting>
  <conditionalFormatting sqref="A53">
    <cfRule type="containsText" dxfId="280" priority="56" operator="containsText" text="△">
      <formula>NOT(ISERROR(SEARCH("△",A53)))</formula>
    </cfRule>
  </conditionalFormatting>
  <conditionalFormatting sqref="A55">
    <cfRule type="containsText" dxfId="279" priority="55" operator="containsText" text="△">
      <formula>NOT(ISERROR(SEARCH("△",A55)))</formula>
    </cfRule>
  </conditionalFormatting>
  <conditionalFormatting sqref="A57">
    <cfRule type="containsText" dxfId="278" priority="54" operator="containsText" text="△">
      <formula>NOT(ISERROR(SEARCH("△",A57)))</formula>
    </cfRule>
  </conditionalFormatting>
  <conditionalFormatting sqref="A59">
    <cfRule type="containsText" dxfId="277" priority="53" operator="containsText" text="△">
      <formula>NOT(ISERROR(SEARCH("△",A59)))</formula>
    </cfRule>
  </conditionalFormatting>
  <conditionalFormatting sqref="A61">
    <cfRule type="containsText" dxfId="276" priority="52" operator="containsText" text="△">
      <formula>NOT(ISERROR(SEARCH("△",A61)))</formula>
    </cfRule>
  </conditionalFormatting>
  <conditionalFormatting sqref="A63">
    <cfRule type="containsText" dxfId="275" priority="51" operator="containsText" text="△">
      <formula>NOT(ISERROR(SEARCH("△",A63)))</formula>
    </cfRule>
  </conditionalFormatting>
  <conditionalFormatting sqref="A65">
    <cfRule type="containsText" dxfId="274" priority="49" operator="containsText" text="△">
      <formula>NOT(ISERROR(SEARCH("△",A65)))</formula>
    </cfRule>
  </conditionalFormatting>
  <conditionalFormatting sqref="A75:A104">
    <cfRule type="containsText" dxfId="273" priority="66" operator="containsText" text="Контрола">
      <formula>NOT(ISERROR(SEARCH("Контрола",A75)))</formula>
    </cfRule>
  </conditionalFormatting>
  <conditionalFormatting sqref="A76">
    <cfRule type="containsText" dxfId="272" priority="80" operator="containsText" text="△">
      <formula>NOT(ISERROR(SEARCH("△",A76)))</formula>
    </cfRule>
  </conditionalFormatting>
  <conditionalFormatting sqref="A78">
    <cfRule type="containsText" dxfId="271" priority="79" operator="containsText" text="△">
      <formula>NOT(ISERROR(SEARCH("△",A78)))</formula>
    </cfRule>
  </conditionalFormatting>
  <conditionalFormatting sqref="A80">
    <cfRule type="containsText" dxfId="270" priority="78" operator="containsText" text="△">
      <formula>NOT(ISERROR(SEARCH("△",A80)))</formula>
    </cfRule>
  </conditionalFormatting>
  <conditionalFormatting sqref="A82">
    <cfRule type="containsText" dxfId="269" priority="77" operator="containsText" text="△">
      <formula>NOT(ISERROR(SEARCH("△",A82)))</formula>
    </cfRule>
  </conditionalFormatting>
  <conditionalFormatting sqref="A84">
    <cfRule type="containsText" dxfId="268" priority="76" operator="containsText" text="△">
      <formula>NOT(ISERROR(SEARCH("△",A84)))</formula>
    </cfRule>
  </conditionalFormatting>
  <conditionalFormatting sqref="A86">
    <cfRule type="containsText" dxfId="267" priority="75" operator="containsText" text="△">
      <formula>NOT(ISERROR(SEARCH("△",A86)))</formula>
    </cfRule>
  </conditionalFormatting>
  <conditionalFormatting sqref="A88">
    <cfRule type="containsText" dxfId="266" priority="74" operator="containsText" text="△">
      <formula>NOT(ISERROR(SEARCH("△",A88)))</formula>
    </cfRule>
  </conditionalFormatting>
  <conditionalFormatting sqref="A90">
    <cfRule type="containsText" dxfId="265" priority="73" operator="containsText" text="△">
      <formula>NOT(ISERROR(SEARCH("△",A90)))</formula>
    </cfRule>
  </conditionalFormatting>
  <conditionalFormatting sqref="A92">
    <cfRule type="containsText" dxfId="264" priority="72" operator="containsText" text="△">
      <formula>NOT(ISERROR(SEARCH("△",A92)))</formula>
    </cfRule>
  </conditionalFormatting>
  <conditionalFormatting sqref="A94">
    <cfRule type="containsText" dxfId="263" priority="71" operator="containsText" text="△">
      <formula>NOT(ISERROR(SEARCH("△",A94)))</formula>
    </cfRule>
  </conditionalFormatting>
  <conditionalFormatting sqref="A96">
    <cfRule type="containsText" dxfId="262" priority="70" operator="containsText" text="△">
      <formula>NOT(ISERROR(SEARCH("△",A96)))</formula>
    </cfRule>
  </conditionalFormatting>
  <conditionalFormatting sqref="A98">
    <cfRule type="containsText" dxfId="261" priority="69" operator="containsText" text="△">
      <formula>NOT(ISERROR(SEARCH("△",A98)))</formula>
    </cfRule>
  </conditionalFormatting>
  <conditionalFormatting sqref="A100">
    <cfRule type="containsText" dxfId="260" priority="68" operator="containsText" text="△">
      <formula>NOT(ISERROR(SEARCH("△",A100)))</formula>
    </cfRule>
  </conditionalFormatting>
  <conditionalFormatting sqref="A102">
    <cfRule type="containsText" dxfId="259" priority="67" operator="containsText" text="△">
      <formula>NOT(ISERROR(SEARCH("△",A102)))</formula>
    </cfRule>
  </conditionalFormatting>
  <conditionalFormatting sqref="A104">
    <cfRule type="containsText" dxfId="258" priority="65" operator="containsText" text="△">
      <formula>NOT(ISERROR(SEARCH("△",A104)))</formula>
    </cfRule>
  </conditionalFormatting>
  <conditionalFormatting sqref="A114:A143">
    <cfRule type="containsText" dxfId="257" priority="82" operator="containsText" text="Контрола">
      <formula>NOT(ISERROR(SEARCH("Контрола",A114)))</formula>
    </cfRule>
  </conditionalFormatting>
  <conditionalFormatting sqref="A115">
    <cfRule type="containsText" dxfId="256" priority="96" operator="containsText" text="△">
      <formula>NOT(ISERROR(SEARCH("△",A115)))</formula>
    </cfRule>
  </conditionalFormatting>
  <conditionalFormatting sqref="A117">
    <cfRule type="containsText" dxfId="255" priority="95" operator="containsText" text="△">
      <formula>NOT(ISERROR(SEARCH("△",A117)))</formula>
    </cfRule>
  </conditionalFormatting>
  <conditionalFormatting sqref="A119">
    <cfRule type="containsText" dxfId="254" priority="94" operator="containsText" text="△">
      <formula>NOT(ISERROR(SEARCH("△",A119)))</formula>
    </cfRule>
  </conditionalFormatting>
  <conditionalFormatting sqref="A121">
    <cfRule type="containsText" dxfId="253" priority="93" operator="containsText" text="△">
      <formula>NOT(ISERROR(SEARCH("△",A121)))</formula>
    </cfRule>
  </conditionalFormatting>
  <conditionalFormatting sqref="A123">
    <cfRule type="containsText" dxfId="252" priority="92" operator="containsText" text="△">
      <formula>NOT(ISERROR(SEARCH("△",A123)))</formula>
    </cfRule>
  </conditionalFormatting>
  <conditionalFormatting sqref="A125">
    <cfRule type="containsText" dxfId="251" priority="91" operator="containsText" text="△">
      <formula>NOT(ISERROR(SEARCH("△",A125)))</formula>
    </cfRule>
  </conditionalFormatting>
  <conditionalFormatting sqref="A127">
    <cfRule type="containsText" dxfId="250" priority="90" operator="containsText" text="△">
      <formula>NOT(ISERROR(SEARCH("△",A127)))</formula>
    </cfRule>
  </conditionalFormatting>
  <conditionalFormatting sqref="A129">
    <cfRule type="containsText" dxfId="249" priority="89" operator="containsText" text="△">
      <formula>NOT(ISERROR(SEARCH("△",A129)))</formula>
    </cfRule>
  </conditionalFormatting>
  <conditionalFormatting sqref="A131">
    <cfRule type="containsText" dxfId="248" priority="88" operator="containsText" text="△">
      <formula>NOT(ISERROR(SEARCH("△",A131)))</formula>
    </cfRule>
  </conditionalFormatting>
  <conditionalFormatting sqref="A133">
    <cfRule type="containsText" dxfId="247" priority="87" operator="containsText" text="△">
      <formula>NOT(ISERROR(SEARCH("△",A133)))</formula>
    </cfRule>
  </conditionalFormatting>
  <conditionalFormatting sqref="A135">
    <cfRule type="containsText" dxfId="246" priority="86" operator="containsText" text="△">
      <formula>NOT(ISERROR(SEARCH("△",A135)))</formula>
    </cfRule>
  </conditionalFormatting>
  <conditionalFormatting sqref="A137">
    <cfRule type="containsText" dxfId="245" priority="85" operator="containsText" text="△">
      <formula>NOT(ISERROR(SEARCH("△",A137)))</formula>
    </cfRule>
  </conditionalFormatting>
  <conditionalFormatting sqref="A139">
    <cfRule type="containsText" dxfId="244" priority="84" operator="containsText" text="△">
      <formula>NOT(ISERROR(SEARCH("△",A139)))</formula>
    </cfRule>
  </conditionalFormatting>
  <conditionalFormatting sqref="A141">
    <cfRule type="containsText" dxfId="243" priority="83" operator="containsText" text="△">
      <formula>NOT(ISERROR(SEARCH("△",A141)))</formula>
    </cfRule>
  </conditionalFormatting>
  <conditionalFormatting sqref="A143">
    <cfRule type="containsText" dxfId="242" priority="81" operator="containsText" text="△">
      <formula>NOT(ISERROR(SEARCH("△",A143)))</formula>
    </cfRule>
  </conditionalFormatting>
  <conditionalFormatting sqref="A153:A182">
    <cfRule type="containsText" dxfId="241" priority="34" operator="containsText" text="Контрола">
      <formula>NOT(ISERROR(SEARCH("Контрола",A153)))</formula>
    </cfRule>
  </conditionalFormatting>
  <conditionalFormatting sqref="A154">
    <cfRule type="containsText" dxfId="240" priority="48" operator="containsText" text="△">
      <formula>NOT(ISERROR(SEARCH("△",A154)))</formula>
    </cfRule>
  </conditionalFormatting>
  <conditionalFormatting sqref="A156">
    <cfRule type="containsText" dxfId="239" priority="47" operator="containsText" text="△">
      <formula>NOT(ISERROR(SEARCH("△",A156)))</formula>
    </cfRule>
  </conditionalFormatting>
  <conditionalFormatting sqref="A158">
    <cfRule type="containsText" dxfId="238" priority="46" operator="containsText" text="△">
      <formula>NOT(ISERROR(SEARCH("△",A158)))</formula>
    </cfRule>
  </conditionalFormatting>
  <conditionalFormatting sqref="A160">
    <cfRule type="containsText" dxfId="237" priority="45" operator="containsText" text="△">
      <formula>NOT(ISERROR(SEARCH("△",A160)))</formula>
    </cfRule>
  </conditionalFormatting>
  <conditionalFormatting sqref="A162">
    <cfRule type="containsText" dxfId="236" priority="44" operator="containsText" text="△">
      <formula>NOT(ISERROR(SEARCH("△",A162)))</formula>
    </cfRule>
  </conditionalFormatting>
  <conditionalFormatting sqref="A164">
    <cfRule type="containsText" dxfId="235" priority="43" operator="containsText" text="△">
      <formula>NOT(ISERROR(SEARCH("△",A164)))</formula>
    </cfRule>
  </conditionalFormatting>
  <conditionalFormatting sqref="A166">
    <cfRule type="containsText" dxfId="234" priority="42" operator="containsText" text="△">
      <formula>NOT(ISERROR(SEARCH("△",A166)))</formula>
    </cfRule>
  </conditionalFormatting>
  <conditionalFormatting sqref="A168">
    <cfRule type="containsText" dxfId="233" priority="41" operator="containsText" text="△">
      <formula>NOT(ISERROR(SEARCH("△",A168)))</formula>
    </cfRule>
  </conditionalFormatting>
  <conditionalFormatting sqref="A170">
    <cfRule type="containsText" dxfId="232" priority="40" operator="containsText" text="△">
      <formula>NOT(ISERROR(SEARCH("△",A170)))</formula>
    </cfRule>
  </conditionalFormatting>
  <conditionalFormatting sqref="A172">
    <cfRule type="containsText" dxfId="231" priority="39" operator="containsText" text="△">
      <formula>NOT(ISERROR(SEARCH("△",A172)))</formula>
    </cfRule>
  </conditionalFormatting>
  <conditionalFormatting sqref="A174">
    <cfRule type="containsText" dxfId="230" priority="38" operator="containsText" text="△">
      <formula>NOT(ISERROR(SEARCH("△",A174)))</formula>
    </cfRule>
  </conditionalFormatting>
  <conditionalFormatting sqref="A176">
    <cfRule type="containsText" dxfId="229" priority="37" operator="containsText" text="△">
      <formula>NOT(ISERROR(SEARCH("△",A176)))</formula>
    </cfRule>
  </conditionalFormatting>
  <conditionalFormatting sqref="A178">
    <cfRule type="containsText" dxfId="228" priority="36" operator="containsText" text="△">
      <formula>NOT(ISERROR(SEARCH("△",A178)))</formula>
    </cfRule>
  </conditionalFormatting>
  <conditionalFormatting sqref="A180">
    <cfRule type="containsText" dxfId="227" priority="35" operator="containsText" text="△">
      <formula>NOT(ISERROR(SEARCH("△",A180)))</formula>
    </cfRule>
  </conditionalFormatting>
  <conditionalFormatting sqref="A182">
    <cfRule type="containsText" dxfId="226" priority="33" operator="containsText" text="△">
      <formula>NOT(ISERROR(SEARCH("△",A182)))</formula>
    </cfRule>
  </conditionalFormatting>
  <conditionalFormatting sqref="A192:A221">
    <cfRule type="containsText" dxfId="225" priority="18" operator="containsText" text="Контрола">
      <formula>NOT(ISERROR(SEARCH("Контрола",A192)))</formula>
    </cfRule>
  </conditionalFormatting>
  <conditionalFormatting sqref="A193">
    <cfRule type="containsText" dxfId="224" priority="32" operator="containsText" text="△">
      <formula>NOT(ISERROR(SEARCH("△",A193)))</formula>
    </cfRule>
  </conditionalFormatting>
  <conditionalFormatting sqref="A195">
    <cfRule type="containsText" dxfId="223" priority="31" operator="containsText" text="△">
      <formula>NOT(ISERROR(SEARCH("△",A195)))</formula>
    </cfRule>
  </conditionalFormatting>
  <conditionalFormatting sqref="A197">
    <cfRule type="containsText" dxfId="222" priority="30" operator="containsText" text="△">
      <formula>NOT(ISERROR(SEARCH("△",A197)))</formula>
    </cfRule>
  </conditionalFormatting>
  <conditionalFormatting sqref="A199">
    <cfRule type="containsText" dxfId="221" priority="29" operator="containsText" text="△">
      <formula>NOT(ISERROR(SEARCH("△",A199)))</formula>
    </cfRule>
  </conditionalFormatting>
  <conditionalFormatting sqref="A201">
    <cfRule type="containsText" dxfId="220" priority="28" operator="containsText" text="△">
      <formula>NOT(ISERROR(SEARCH("△",A201)))</formula>
    </cfRule>
  </conditionalFormatting>
  <conditionalFormatting sqref="A203">
    <cfRule type="containsText" dxfId="219" priority="27" operator="containsText" text="△">
      <formula>NOT(ISERROR(SEARCH("△",A203)))</formula>
    </cfRule>
  </conditionalFormatting>
  <conditionalFormatting sqref="A205">
    <cfRule type="containsText" dxfId="218" priority="26" operator="containsText" text="△">
      <formula>NOT(ISERROR(SEARCH("△",A205)))</formula>
    </cfRule>
  </conditionalFormatting>
  <conditionalFormatting sqref="A207">
    <cfRule type="containsText" dxfId="217" priority="25" operator="containsText" text="△">
      <formula>NOT(ISERROR(SEARCH("△",A207)))</formula>
    </cfRule>
  </conditionalFormatting>
  <conditionalFormatting sqref="A209">
    <cfRule type="containsText" dxfId="216" priority="24" operator="containsText" text="△">
      <formula>NOT(ISERROR(SEARCH("△",A209)))</formula>
    </cfRule>
  </conditionalFormatting>
  <conditionalFormatting sqref="A211">
    <cfRule type="containsText" dxfId="215" priority="23" operator="containsText" text="△">
      <formula>NOT(ISERROR(SEARCH("△",A211)))</formula>
    </cfRule>
  </conditionalFormatting>
  <conditionalFormatting sqref="A213">
    <cfRule type="containsText" dxfId="214" priority="22" operator="containsText" text="△">
      <formula>NOT(ISERROR(SEARCH("△",A213)))</formula>
    </cfRule>
  </conditionalFormatting>
  <conditionalFormatting sqref="A215">
    <cfRule type="containsText" dxfId="213" priority="21" operator="containsText" text="△">
      <formula>NOT(ISERROR(SEARCH("△",A215)))</formula>
    </cfRule>
  </conditionalFormatting>
  <conditionalFormatting sqref="A217">
    <cfRule type="containsText" dxfId="212" priority="20" operator="containsText" text="△">
      <formula>NOT(ISERROR(SEARCH("△",A217)))</formula>
    </cfRule>
  </conditionalFormatting>
  <conditionalFormatting sqref="A219">
    <cfRule type="containsText" dxfId="211" priority="19" operator="containsText" text="△">
      <formula>NOT(ISERROR(SEARCH("△",A219)))</formula>
    </cfRule>
  </conditionalFormatting>
  <conditionalFormatting sqref="A221">
    <cfRule type="containsText" dxfId="210" priority="17" operator="containsText" text="△">
      <formula>NOT(ISERROR(SEARCH("△",A221)))</formula>
    </cfRule>
  </conditionalFormatting>
  <conditionalFormatting sqref="A231:A260">
    <cfRule type="containsText" dxfId="209" priority="2" operator="containsText" text="Контрола">
      <formula>NOT(ISERROR(SEARCH("Контрола",A231)))</formula>
    </cfRule>
  </conditionalFormatting>
  <conditionalFormatting sqref="A232">
    <cfRule type="containsText" dxfId="208" priority="16" operator="containsText" text="△">
      <formula>NOT(ISERROR(SEARCH("△",A232)))</formula>
    </cfRule>
  </conditionalFormatting>
  <conditionalFormatting sqref="A234">
    <cfRule type="containsText" dxfId="207" priority="15" operator="containsText" text="△">
      <formula>NOT(ISERROR(SEARCH("△",A234)))</formula>
    </cfRule>
  </conditionalFormatting>
  <conditionalFormatting sqref="A236">
    <cfRule type="containsText" dxfId="206" priority="14" operator="containsText" text="△">
      <formula>NOT(ISERROR(SEARCH("△",A236)))</formula>
    </cfRule>
  </conditionalFormatting>
  <conditionalFormatting sqref="A238">
    <cfRule type="containsText" dxfId="205" priority="13" operator="containsText" text="△">
      <formula>NOT(ISERROR(SEARCH("△",A238)))</formula>
    </cfRule>
  </conditionalFormatting>
  <conditionalFormatting sqref="A240">
    <cfRule type="containsText" dxfId="204" priority="12" operator="containsText" text="△">
      <formula>NOT(ISERROR(SEARCH("△",A240)))</formula>
    </cfRule>
  </conditionalFormatting>
  <conditionalFormatting sqref="A242">
    <cfRule type="containsText" dxfId="203" priority="11" operator="containsText" text="△">
      <formula>NOT(ISERROR(SEARCH("△",A242)))</formula>
    </cfRule>
  </conditionalFormatting>
  <conditionalFormatting sqref="A244">
    <cfRule type="containsText" dxfId="202" priority="10" operator="containsText" text="△">
      <formula>NOT(ISERROR(SEARCH("△",A244)))</formula>
    </cfRule>
  </conditionalFormatting>
  <conditionalFormatting sqref="A246">
    <cfRule type="containsText" dxfId="201" priority="9" operator="containsText" text="△">
      <formula>NOT(ISERROR(SEARCH("△",A246)))</formula>
    </cfRule>
  </conditionalFormatting>
  <conditionalFormatting sqref="A248">
    <cfRule type="containsText" dxfId="200" priority="8" operator="containsText" text="△">
      <formula>NOT(ISERROR(SEARCH("△",A248)))</formula>
    </cfRule>
  </conditionalFormatting>
  <conditionalFormatting sqref="A250">
    <cfRule type="containsText" dxfId="199" priority="7" operator="containsText" text="△">
      <formula>NOT(ISERROR(SEARCH("△",A250)))</formula>
    </cfRule>
  </conditionalFormatting>
  <conditionalFormatting sqref="A252">
    <cfRule type="containsText" dxfId="198" priority="6" operator="containsText" text="△">
      <formula>NOT(ISERROR(SEARCH("△",A252)))</formula>
    </cfRule>
  </conditionalFormatting>
  <conditionalFormatting sqref="A254">
    <cfRule type="containsText" dxfId="197" priority="5" operator="containsText" text="△">
      <formula>NOT(ISERROR(SEARCH("△",A254)))</formula>
    </cfRule>
  </conditionalFormatting>
  <conditionalFormatting sqref="A256">
    <cfRule type="containsText" dxfId="196" priority="4" operator="containsText" text="△">
      <formula>NOT(ISERROR(SEARCH("△",A256)))</formula>
    </cfRule>
  </conditionalFormatting>
  <conditionalFormatting sqref="A258">
    <cfRule type="containsText" dxfId="195" priority="3" operator="containsText" text="△">
      <formula>NOT(ISERROR(SEARCH("△",A258)))</formula>
    </cfRule>
  </conditionalFormatting>
  <conditionalFormatting sqref="A260">
    <cfRule type="containsText" dxfId="194" priority="1" operator="containsText" text="△">
      <formula>NOT(ISERROR(SEARCH("△",A260)))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167BE233-D282-4BDA-9E42-2F25DE4CFE12}">
          <x14:formula1>
            <xm:f>'Организационе јединице'!$B$3:$B$20</xm:f>
          </x14:formula1>
          <xm:sqref>C4:F4</xm:sqref>
        </x14:dataValidation>
        <x14:dataValidation type="list" allowBlank="1" showInputMessage="1" showErrorMessage="1" xr:uid="{BFD8080C-E343-421E-BE3C-9A62F5489926}">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8787413C-1DA9-4A96-8F8D-730A5C7F3C21}">
          <x14:formula1>
            <xm:f>'Листа пословних процеса'!$C$7:$C$102</xm:f>
          </x14:formula1>
          <xm:sqref>C3:F3</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B3B78-BF1D-4A68-AC51-78992E3CF06C}">
  <sheetPr codeName="Sheet35"/>
  <dimension ref="A1:H260"/>
  <sheetViews>
    <sheetView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piGm00OHmoAA9CWu2zFXcHClG5jqTlbkXtlFxpu47qypP6coZjUxwA/lRS4ILoBUITsQPFCAVzMv+ScjpyqWsQ==" saltValue="R6tHTqYGDmSAfh8gaT69TA==" spinCount="100000" sheet="1" objects="1" scenarios="1"/>
  <mergeCells count="435">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 ref="B20:F20"/>
    <mergeCell ref="B21:F21"/>
    <mergeCell ref="B22:F22"/>
    <mergeCell ref="B23:F23"/>
    <mergeCell ref="A12:F12"/>
    <mergeCell ref="A13:F13"/>
    <mergeCell ref="B14:F14"/>
    <mergeCell ref="B15:F15"/>
    <mergeCell ref="B16:F16"/>
    <mergeCell ref="A17:F17"/>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59:C260"/>
    <mergeCell ref="D259:D260"/>
    <mergeCell ref="F259:F260"/>
    <mergeCell ref="B255:C256"/>
    <mergeCell ref="D255:D256"/>
    <mergeCell ref="F255:F256"/>
    <mergeCell ref="B257:C258"/>
    <mergeCell ref="D257:D258"/>
    <mergeCell ref="F257:F258"/>
    <mergeCell ref="E255:E256"/>
    <mergeCell ref="E257:E258"/>
    <mergeCell ref="E259:E260"/>
  </mergeCells>
  <conditionalFormatting sqref="A36:A65">
    <cfRule type="containsText" dxfId="193" priority="50" operator="containsText" text="Контрола">
      <formula>NOT(ISERROR(SEARCH("Контрола",A36)))</formula>
    </cfRule>
  </conditionalFormatting>
  <conditionalFormatting sqref="A37">
    <cfRule type="containsText" dxfId="192" priority="64" operator="containsText" text="△">
      <formula>NOT(ISERROR(SEARCH("△",A37)))</formula>
    </cfRule>
  </conditionalFormatting>
  <conditionalFormatting sqref="A39">
    <cfRule type="containsText" dxfId="191" priority="63" operator="containsText" text="△">
      <formula>NOT(ISERROR(SEARCH("△",A39)))</formula>
    </cfRule>
  </conditionalFormatting>
  <conditionalFormatting sqref="A41">
    <cfRule type="containsText" dxfId="190" priority="62" operator="containsText" text="△">
      <formula>NOT(ISERROR(SEARCH("△",A41)))</formula>
    </cfRule>
  </conditionalFormatting>
  <conditionalFormatting sqref="A43">
    <cfRule type="containsText" dxfId="189" priority="61" operator="containsText" text="△">
      <formula>NOT(ISERROR(SEARCH("△",A43)))</formula>
    </cfRule>
  </conditionalFormatting>
  <conditionalFormatting sqref="A45">
    <cfRule type="containsText" dxfId="188" priority="60" operator="containsText" text="△">
      <formula>NOT(ISERROR(SEARCH("△",A45)))</formula>
    </cfRule>
  </conditionalFormatting>
  <conditionalFormatting sqref="A47">
    <cfRule type="containsText" dxfId="187" priority="59" operator="containsText" text="△">
      <formula>NOT(ISERROR(SEARCH("△",A47)))</formula>
    </cfRule>
  </conditionalFormatting>
  <conditionalFormatting sqref="A49">
    <cfRule type="containsText" dxfId="186" priority="58" operator="containsText" text="△">
      <formula>NOT(ISERROR(SEARCH("△",A49)))</formula>
    </cfRule>
  </conditionalFormatting>
  <conditionalFormatting sqref="A51">
    <cfRule type="containsText" dxfId="185" priority="57" operator="containsText" text="△">
      <formula>NOT(ISERROR(SEARCH("△",A51)))</formula>
    </cfRule>
  </conditionalFormatting>
  <conditionalFormatting sqref="A53">
    <cfRule type="containsText" dxfId="184" priority="56" operator="containsText" text="△">
      <formula>NOT(ISERROR(SEARCH("△",A53)))</formula>
    </cfRule>
  </conditionalFormatting>
  <conditionalFormatting sqref="A55">
    <cfRule type="containsText" dxfId="183" priority="55" operator="containsText" text="△">
      <formula>NOT(ISERROR(SEARCH("△",A55)))</formula>
    </cfRule>
  </conditionalFormatting>
  <conditionalFormatting sqref="A57">
    <cfRule type="containsText" dxfId="182" priority="54" operator="containsText" text="△">
      <formula>NOT(ISERROR(SEARCH("△",A57)))</formula>
    </cfRule>
  </conditionalFormatting>
  <conditionalFormatting sqref="A59">
    <cfRule type="containsText" dxfId="181" priority="53" operator="containsText" text="△">
      <formula>NOT(ISERROR(SEARCH("△",A59)))</formula>
    </cfRule>
  </conditionalFormatting>
  <conditionalFormatting sqref="A61">
    <cfRule type="containsText" dxfId="180" priority="52" operator="containsText" text="△">
      <formula>NOT(ISERROR(SEARCH("△",A61)))</formula>
    </cfRule>
  </conditionalFormatting>
  <conditionalFormatting sqref="A63">
    <cfRule type="containsText" dxfId="179" priority="51" operator="containsText" text="△">
      <formula>NOT(ISERROR(SEARCH("△",A63)))</formula>
    </cfRule>
  </conditionalFormatting>
  <conditionalFormatting sqref="A65">
    <cfRule type="containsText" dxfId="178" priority="49" operator="containsText" text="△">
      <formula>NOT(ISERROR(SEARCH("△",A65)))</formula>
    </cfRule>
  </conditionalFormatting>
  <conditionalFormatting sqref="A75:A104">
    <cfRule type="containsText" dxfId="177" priority="66" operator="containsText" text="Контрола">
      <formula>NOT(ISERROR(SEARCH("Контрола",A75)))</formula>
    </cfRule>
  </conditionalFormatting>
  <conditionalFormatting sqref="A76">
    <cfRule type="containsText" dxfId="176" priority="80" operator="containsText" text="△">
      <formula>NOT(ISERROR(SEARCH("△",A76)))</formula>
    </cfRule>
  </conditionalFormatting>
  <conditionalFormatting sqref="A78">
    <cfRule type="containsText" dxfId="175" priority="79" operator="containsText" text="△">
      <formula>NOT(ISERROR(SEARCH("△",A78)))</formula>
    </cfRule>
  </conditionalFormatting>
  <conditionalFormatting sqref="A80">
    <cfRule type="containsText" dxfId="174" priority="78" operator="containsText" text="△">
      <formula>NOT(ISERROR(SEARCH("△",A80)))</formula>
    </cfRule>
  </conditionalFormatting>
  <conditionalFormatting sqref="A82">
    <cfRule type="containsText" dxfId="173" priority="77" operator="containsText" text="△">
      <formula>NOT(ISERROR(SEARCH("△",A82)))</formula>
    </cfRule>
  </conditionalFormatting>
  <conditionalFormatting sqref="A84">
    <cfRule type="containsText" dxfId="172" priority="76" operator="containsText" text="△">
      <formula>NOT(ISERROR(SEARCH("△",A84)))</formula>
    </cfRule>
  </conditionalFormatting>
  <conditionalFormatting sqref="A86">
    <cfRule type="containsText" dxfId="171" priority="75" operator="containsText" text="△">
      <formula>NOT(ISERROR(SEARCH("△",A86)))</formula>
    </cfRule>
  </conditionalFormatting>
  <conditionalFormatting sqref="A88">
    <cfRule type="containsText" dxfId="170" priority="74" operator="containsText" text="△">
      <formula>NOT(ISERROR(SEARCH("△",A88)))</formula>
    </cfRule>
  </conditionalFormatting>
  <conditionalFormatting sqref="A90">
    <cfRule type="containsText" dxfId="169" priority="73" operator="containsText" text="△">
      <formula>NOT(ISERROR(SEARCH("△",A90)))</formula>
    </cfRule>
  </conditionalFormatting>
  <conditionalFormatting sqref="A92">
    <cfRule type="containsText" dxfId="168" priority="72" operator="containsText" text="△">
      <formula>NOT(ISERROR(SEARCH("△",A92)))</formula>
    </cfRule>
  </conditionalFormatting>
  <conditionalFormatting sqref="A94">
    <cfRule type="containsText" dxfId="167" priority="71" operator="containsText" text="△">
      <formula>NOT(ISERROR(SEARCH("△",A94)))</formula>
    </cfRule>
  </conditionalFormatting>
  <conditionalFormatting sqref="A96">
    <cfRule type="containsText" dxfId="166" priority="70" operator="containsText" text="△">
      <formula>NOT(ISERROR(SEARCH("△",A96)))</formula>
    </cfRule>
  </conditionalFormatting>
  <conditionalFormatting sqref="A98">
    <cfRule type="containsText" dxfId="165" priority="69" operator="containsText" text="△">
      <formula>NOT(ISERROR(SEARCH("△",A98)))</formula>
    </cfRule>
  </conditionalFormatting>
  <conditionalFormatting sqref="A100">
    <cfRule type="containsText" dxfId="164" priority="68" operator="containsText" text="△">
      <formula>NOT(ISERROR(SEARCH("△",A100)))</formula>
    </cfRule>
  </conditionalFormatting>
  <conditionalFormatting sqref="A102">
    <cfRule type="containsText" dxfId="163" priority="67" operator="containsText" text="△">
      <formula>NOT(ISERROR(SEARCH("△",A102)))</formula>
    </cfRule>
  </conditionalFormatting>
  <conditionalFormatting sqref="A104">
    <cfRule type="containsText" dxfId="162" priority="65" operator="containsText" text="△">
      <formula>NOT(ISERROR(SEARCH("△",A104)))</formula>
    </cfRule>
  </conditionalFormatting>
  <conditionalFormatting sqref="A114:A143">
    <cfRule type="containsText" dxfId="161" priority="82" operator="containsText" text="Контрола">
      <formula>NOT(ISERROR(SEARCH("Контрола",A114)))</formula>
    </cfRule>
  </conditionalFormatting>
  <conditionalFormatting sqref="A115">
    <cfRule type="containsText" dxfId="160" priority="96" operator="containsText" text="△">
      <formula>NOT(ISERROR(SEARCH("△",A115)))</formula>
    </cfRule>
  </conditionalFormatting>
  <conditionalFormatting sqref="A117">
    <cfRule type="containsText" dxfId="159" priority="95" operator="containsText" text="△">
      <formula>NOT(ISERROR(SEARCH("△",A117)))</formula>
    </cfRule>
  </conditionalFormatting>
  <conditionalFormatting sqref="A119">
    <cfRule type="containsText" dxfId="158" priority="94" operator="containsText" text="△">
      <formula>NOT(ISERROR(SEARCH("△",A119)))</formula>
    </cfRule>
  </conditionalFormatting>
  <conditionalFormatting sqref="A121">
    <cfRule type="containsText" dxfId="157" priority="93" operator="containsText" text="△">
      <formula>NOT(ISERROR(SEARCH("△",A121)))</formula>
    </cfRule>
  </conditionalFormatting>
  <conditionalFormatting sqref="A123">
    <cfRule type="containsText" dxfId="156" priority="92" operator="containsText" text="△">
      <formula>NOT(ISERROR(SEARCH("△",A123)))</formula>
    </cfRule>
  </conditionalFormatting>
  <conditionalFormatting sqref="A125">
    <cfRule type="containsText" dxfId="155" priority="91" operator="containsText" text="△">
      <formula>NOT(ISERROR(SEARCH("△",A125)))</formula>
    </cfRule>
  </conditionalFormatting>
  <conditionalFormatting sqref="A127">
    <cfRule type="containsText" dxfId="154" priority="90" operator="containsText" text="△">
      <formula>NOT(ISERROR(SEARCH("△",A127)))</formula>
    </cfRule>
  </conditionalFormatting>
  <conditionalFormatting sqref="A129">
    <cfRule type="containsText" dxfId="153" priority="89" operator="containsText" text="△">
      <formula>NOT(ISERROR(SEARCH("△",A129)))</formula>
    </cfRule>
  </conditionalFormatting>
  <conditionalFormatting sqref="A131">
    <cfRule type="containsText" dxfId="152" priority="88" operator="containsText" text="△">
      <formula>NOT(ISERROR(SEARCH("△",A131)))</formula>
    </cfRule>
  </conditionalFormatting>
  <conditionalFormatting sqref="A133">
    <cfRule type="containsText" dxfId="151" priority="87" operator="containsText" text="△">
      <formula>NOT(ISERROR(SEARCH("△",A133)))</formula>
    </cfRule>
  </conditionalFormatting>
  <conditionalFormatting sqref="A135">
    <cfRule type="containsText" dxfId="150" priority="86" operator="containsText" text="△">
      <formula>NOT(ISERROR(SEARCH("△",A135)))</formula>
    </cfRule>
  </conditionalFormatting>
  <conditionalFormatting sqref="A137">
    <cfRule type="containsText" dxfId="149" priority="85" operator="containsText" text="△">
      <formula>NOT(ISERROR(SEARCH("△",A137)))</formula>
    </cfRule>
  </conditionalFormatting>
  <conditionalFormatting sqref="A139">
    <cfRule type="containsText" dxfId="148" priority="84" operator="containsText" text="△">
      <formula>NOT(ISERROR(SEARCH("△",A139)))</formula>
    </cfRule>
  </conditionalFormatting>
  <conditionalFormatting sqref="A141">
    <cfRule type="containsText" dxfId="147" priority="83" operator="containsText" text="△">
      <formula>NOT(ISERROR(SEARCH("△",A141)))</formula>
    </cfRule>
  </conditionalFormatting>
  <conditionalFormatting sqref="A143">
    <cfRule type="containsText" dxfId="146" priority="81" operator="containsText" text="△">
      <formula>NOT(ISERROR(SEARCH("△",A143)))</formula>
    </cfRule>
  </conditionalFormatting>
  <conditionalFormatting sqref="A153:A182">
    <cfRule type="containsText" dxfId="145" priority="34" operator="containsText" text="Контрола">
      <formula>NOT(ISERROR(SEARCH("Контрола",A153)))</formula>
    </cfRule>
  </conditionalFormatting>
  <conditionalFormatting sqref="A154">
    <cfRule type="containsText" dxfId="144" priority="48" operator="containsText" text="△">
      <formula>NOT(ISERROR(SEARCH("△",A154)))</formula>
    </cfRule>
  </conditionalFormatting>
  <conditionalFormatting sqref="A156">
    <cfRule type="containsText" dxfId="143" priority="47" operator="containsText" text="△">
      <formula>NOT(ISERROR(SEARCH("△",A156)))</formula>
    </cfRule>
  </conditionalFormatting>
  <conditionalFormatting sqref="A158">
    <cfRule type="containsText" dxfId="142" priority="46" operator="containsText" text="△">
      <formula>NOT(ISERROR(SEARCH("△",A158)))</formula>
    </cfRule>
  </conditionalFormatting>
  <conditionalFormatting sqref="A160">
    <cfRule type="containsText" dxfId="141" priority="45" operator="containsText" text="△">
      <formula>NOT(ISERROR(SEARCH("△",A160)))</formula>
    </cfRule>
  </conditionalFormatting>
  <conditionalFormatting sqref="A162">
    <cfRule type="containsText" dxfId="140" priority="44" operator="containsText" text="△">
      <formula>NOT(ISERROR(SEARCH("△",A162)))</formula>
    </cfRule>
  </conditionalFormatting>
  <conditionalFormatting sqref="A164">
    <cfRule type="containsText" dxfId="139" priority="43" operator="containsText" text="△">
      <formula>NOT(ISERROR(SEARCH("△",A164)))</formula>
    </cfRule>
  </conditionalFormatting>
  <conditionalFormatting sqref="A166">
    <cfRule type="containsText" dxfId="138" priority="42" operator="containsText" text="△">
      <formula>NOT(ISERROR(SEARCH("△",A166)))</formula>
    </cfRule>
  </conditionalFormatting>
  <conditionalFormatting sqref="A168">
    <cfRule type="containsText" dxfId="137" priority="41" operator="containsText" text="△">
      <formula>NOT(ISERROR(SEARCH("△",A168)))</formula>
    </cfRule>
  </conditionalFormatting>
  <conditionalFormatting sqref="A170">
    <cfRule type="containsText" dxfId="136" priority="40" operator="containsText" text="△">
      <formula>NOT(ISERROR(SEARCH("△",A170)))</formula>
    </cfRule>
  </conditionalFormatting>
  <conditionalFormatting sqref="A172">
    <cfRule type="containsText" dxfId="135" priority="39" operator="containsText" text="△">
      <formula>NOT(ISERROR(SEARCH("△",A172)))</formula>
    </cfRule>
  </conditionalFormatting>
  <conditionalFormatting sqref="A174">
    <cfRule type="containsText" dxfId="134" priority="38" operator="containsText" text="△">
      <formula>NOT(ISERROR(SEARCH("△",A174)))</formula>
    </cfRule>
  </conditionalFormatting>
  <conditionalFormatting sqref="A176">
    <cfRule type="containsText" dxfId="133" priority="37" operator="containsText" text="△">
      <formula>NOT(ISERROR(SEARCH("△",A176)))</formula>
    </cfRule>
  </conditionalFormatting>
  <conditionalFormatting sqref="A178">
    <cfRule type="containsText" dxfId="132" priority="36" operator="containsText" text="△">
      <formula>NOT(ISERROR(SEARCH("△",A178)))</formula>
    </cfRule>
  </conditionalFormatting>
  <conditionalFormatting sqref="A180">
    <cfRule type="containsText" dxfId="131" priority="35" operator="containsText" text="△">
      <formula>NOT(ISERROR(SEARCH("△",A180)))</formula>
    </cfRule>
  </conditionalFormatting>
  <conditionalFormatting sqref="A182">
    <cfRule type="containsText" dxfId="130" priority="33" operator="containsText" text="△">
      <formula>NOT(ISERROR(SEARCH("△",A182)))</formula>
    </cfRule>
  </conditionalFormatting>
  <conditionalFormatting sqref="A192:A221">
    <cfRule type="containsText" dxfId="129" priority="18" operator="containsText" text="Контрола">
      <formula>NOT(ISERROR(SEARCH("Контрола",A192)))</formula>
    </cfRule>
  </conditionalFormatting>
  <conditionalFormatting sqref="A193">
    <cfRule type="containsText" dxfId="128" priority="32" operator="containsText" text="△">
      <formula>NOT(ISERROR(SEARCH("△",A193)))</formula>
    </cfRule>
  </conditionalFormatting>
  <conditionalFormatting sqref="A195">
    <cfRule type="containsText" dxfId="127" priority="31" operator="containsText" text="△">
      <formula>NOT(ISERROR(SEARCH("△",A195)))</formula>
    </cfRule>
  </conditionalFormatting>
  <conditionalFormatting sqref="A197">
    <cfRule type="containsText" dxfId="126" priority="30" operator="containsText" text="△">
      <formula>NOT(ISERROR(SEARCH("△",A197)))</formula>
    </cfRule>
  </conditionalFormatting>
  <conditionalFormatting sqref="A199">
    <cfRule type="containsText" dxfId="125" priority="29" operator="containsText" text="△">
      <formula>NOT(ISERROR(SEARCH("△",A199)))</formula>
    </cfRule>
  </conditionalFormatting>
  <conditionalFormatting sqref="A201">
    <cfRule type="containsText" dxfId="124" priority="28" operator="containsText" text="△">
      <formula>NOT(ISERROR(SEARCH("△",A201)))</formula>
    </cfRule>
  </conditionalFormatting>
  <conditionalFormatting sqref="A203">
    <cfRule type="containsText" dxfId="123" priority="27" operator="containsText" text="△">
      <formula>NOT(ISERROR(SEARCH("△",A203)))</formula>
    </cfRule>
  </conditionalFormatting>
  <conditionalFormatting sqref="A205">
    <cfRule type="containsText" dxfId="122" priority="26" operator="containsText" text="△">
      <formula>NOT(ISERROR(SEARCH("△",A205)))</formula>
    </cfRule>
  </conditionalFormatting>
  <conditionalFormatting sqref="A207">
    <cfRule type="containsText" dxfId="121" priority="25" operator="containsText" text="△">
      <formula>NOT(ISERROR(SEARCH("△",A207)))</formula>
    </cfRule>
  </conditionalFormatting>
  <conditionalFormatting sqref="A209">
    <cfRule type="containsText" dxfId="120" priority="24" operator="containsText" text="△">
      <formula>NOT(ISERROR(SEARCH("△",A209)))</formula>
    </cfRule>
  </conditionalFormatting>
  <conditionalFormatting sqref="A211">
    <cfRule type="containsText" dxfId="119" priority="23" operator="containsText" text="△">
      <formula>NOT(ISERROR(SEARCH("△",A211)))</formula>
    </cfRule>
  </conditionalFormatting>
  <conditionalFormatting sqref="A213">
    <cfRule type="containsText" dxfId="118" priority="22" operator="containsText" text="△">
      <formula>NOT(ISERROR(SEARCH("△",A213)))</formula>
    </cfRule>
  </conditionalFormatting>
  <conditionalFormatting sqref="A215">
    <cfRule type="containsText" dxfId="117" priority="21" operator="containsText" text="△">
      <formula>NOT(ISERROR(SEARCH("△",A215)))</formula>
    </cfRule>
  </conditionalFormatting>
  <conditionalFormatting sqref="A217">
    <cfRule type="containsText" dxfId="116" priority="20" operator="containsText" text="△">
      <formula>NOT(ISERROR(SEARCH("△",A217)))</formula>
    </cfRule>
  </conditionalFormatting>
  <conditionalFormatting sqref="A219">
    <cfRule type="containsText" dxfId="115" priority="19" operator="containsText" text="△">
      <formula>NOT(ISERROR(SEARCH("△",A219)))</formula>
    </cfRule>
  </conditionalFormatting>
  <conditionalFormatting sqref="A221">
    <cfRule type="containsText" dxfId="114" priority="17" operator="containsText" text="△">
      <formula>NOT(ISERROR(SEARCH("△",A221)))</formula>
    </cfRule>
  </conditionalFormatting>
  <conditionalFormatting sqref="A231:A260">
    <cfRule type="containsText" dxfId="113" priority="2" operator="containsText" text="Контрола">
      <formula>NOT(ISERROR(SEARCH("Контрола",A231)))</formula>
    </cfRule>
  </conditionalFormatting>
  <conditionalFormatting sqref="A232">
    <cfRule type="containsText" dxfId="112" priority="16" operator="containsText" text="△">
      <formula>NOT(ISERROR(SEARCH("△",A232)))</formula>
    </cfRule>
  </conditionalFormatting>
  <conditionalFormatting sqref="A234">
    <cfRule type="containsText" dxfId="111" priority="15" operator="containsText" text="△">
      <formula>NOT(ISERROR(SEARCH("△",A234)))</formula>
    </cfRule>
  </conditionalFormatting>
  <conditionalFormatting sqref="A236">
    <cfRule type="containsText" dxfId="110" priority="14" operator="containsText" text="△">
      <formula>NOT(ISERROR(SEARCH("△",A236)))</formula>
    </cfRule>
  </conditionalFormatting>
  <conditionalFormatting sqref="A238">
    <cfRule type="containsText" dxfId="109" priority="13" operator="containsText" text="△">
      <formula>NOT(ISERROR(SEARCH("△",A238)))</formula>
    </cfRule>
  </conditionalFormatting>
  <conditionalFormatting sqref="A240">
    <cfRule type="containsText" dxfId="108" priority="12" operator="containsText" text="△">
      <formula>NOT(ISERROR(SEARCH("△",A240)))</formula>
    </cfRule>
  </conditionalFormatting>
  <conditionalFormatting sqref="A242">
    <cfRule type="containsText" dxfId="107" priority="11" operator="containsText" text="△">
      <formula>NOT(ISERROR(SEARCH("△",A242)))</formula>
    </cfRule>
  </conditionalFormatting>
  <conditionalFormatting sqref="A244">
    <cfRule type="containsText" dxfId="106" priority="10" operator="containsText" text="△">
      <formula>NOT(ISERROR(SEARCH("△",A244)))</formula>
    </cfRule>
  </conditionalFormatting>
  <conditionalFormatting sqref="A246">
    <cfRule type="containsText" dxfId="105" priority="9" operator="containsText" text="△">
      <formula>NOT(ISERROR(SEARCH("△",A246)))</formula>
    </cfRule>
  </conditionalFormatting>
  <conditionalFormatting sqref="A248">
    <cfRule type="containsText" dxfId="104" priority="8" operator="containsText" text="△">
      <formula>NOT(ISERROR(SEARCH("△",A248)))</formula>
    </cfRule>
  </conditionalFormatting>
  <conditionalFormatting sqref="A250">
    <cfRule type="containsText" dxfId="103" priority="7" operator="containsText" text="△">
      <formula>NOT(ISERROR(SEARCH("△",A250)))</formula>
    </cfRule>
  </conditionalFormatting>
  <conditionalFormatting sqref="A252">
    <cfRule type="containsText" dxfId="102" priority="6" operator="containsText" text="△">
      <formula>NOT(ISERROR(SEARCH("△",A252)))</formula>
    </cfRule>
  </conditionalFormatting>
  <conditionalFormatting sqref="A254">
    <cfRule type="containsText" dxfId="101" priority="5" operator="containsText" text="△">
      <formula>NOT(ISERROR(SEARCH("△",A254)))</formula>
    </cfRule>
  </conditionalFormatting>
  <conditionalFormatting sqref="A256">
    <cfRule type="containsText" dxfId="100" priority="4" operator="containsText" text="△">
      <formula>NOT(ISERROR(SEARCH("△",A256)))</formula>
    </cfRule>
  </conditionalFormatting>
  <conditionalFormatting sqref="A258">
    <cfRule type="containsText" dxfId="99" priority="3" operator="containsText" text="△">
      <formula>NOT(ISERROR(SEARCH("△",A258)))</formula>
    </cfRule>
  </conditionalFormatting>
  <conditionalFormatting sqref="A260">
    <cfRule type="containsText" dxfId="98" priority="1" operator="containsText" text="△">
      <formula>NOT(ISERROR(SEARCH("△",A260)))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533152AF-F820-485D-B078-2561D41D48F9}">
          <x14:formula1>
            <xm:f>'Организационе јединице'!$B$3:$B$20</xm:f>
          </x14:formula1>
          <xm:sqref>C4:F4</xm:sqref>
        </x14:dataValidation>
        <x14:dataValidation type="list" allowBlank="1" showInputMessage="1" showErrorMessage="1" xr:uid="{2BEFFC1E-BA4A-4A49-A196-E5FD82A12ADB}">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7A738FA3-9F32-43F0-B998-F38E383DD0F1}">
          <x14:formula1>
            <xm:f>'Листа пословних процеса'!$C$7:$C$102</xm:f>
          </x14:formula1>
          <xm:sqref>C3:F3</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FF771-017C-43F4-8F92-D39BFB82DCB2}">
  <sheetPr codeName="Sheet36"/>
  <dimension ref="A1:H260"/>
  <sheetViews>
    <sheetView workbookViewId="0">
      <selection sqref="A1:XFD1048576"/>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LXQo9p3tv3BPFFTIzfNi4XYnAHFRntnJjT7wztLWNpEvj5iKyg3zgNzL6qC9lI78Ph22t/CYF4CdEWwzR5yktg==" saltValue="OCJBFCFGYLYa9nwyRVQzwQ==" spinCount="100000" sheet="1" objects="1" scenarios="1"/>
  <mergeCells count="435">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 ref="B20:F20"/>
    <mergeCell ref="B21:F21"/>
    <mergeCell ref="B22:F22"/>
    <mergeCell ref="B23:F23"/>
    <mergeCell ref="A12:F12"/>
    <mergeCell ref="A13:F13"/>
    <mergeCell ref="B14:F14"/>
    <mergeCell ref="B15:F15"/>
    <mergeCell ref="B16:F16"/>
    <mergeCell ref="A17:F17"/>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59:C260"/>
    <mergeCell ref="D259:D260"/>
    <mergeCell ref="F259:F260"/>
    <mergeCell ref="B255:C256"/>
    <mergeCell ref="D255:D256"/>
    <mergeCell ref="F255:F256"/>
    <mergeCell ref="B257:C258"/>
    <mergeCell ref="D257:D258"/>
    <mergeCell ref="F257:F258"/>
    <mergeCell ref="E255:E256"/>
    <mergeCell ref="E257:E258"/>
    <mergeCell ref="E259:E260"/>
  </mergeCells>
  <conditionalFormatting sqref="A36:A65">
    <cfRule type="containsText" dxfId="97" priority="50" operator="containsText" text="Контрола">
      <formula>NOT(ISERROR(SEARCH("Контрола",A36)))</formula>
    </cfRule>
  </conditionalFormatting>
  <conditionalFormatting sqref="A37">
    <cfRule type="containsText" dxfId="96" priority="64" operator="containsText" text="△">
      <formula>NOT(ISERROR(SEARCH("△",A37)))</formula>
    </cfRule>
  </conditionalFormatting>
  <conditionalFormatting sqref="A39">
    <cfRule type="containsText" dxfId="95" priority="63" operator="containsText" text="△">
      <formula>NOT(ISERROR(SEARCH("△",A39)))</formula>
    </cfRule>
  </conditionalFormatting>
  <conditionalFormatting sqref="A41">
    <cfRule type="containsText" dxfId="94" priority="62" operator="containsText" text="△">
      <formula>NOT(ISERROR(SEARCH("△",A41)))</formula>
    </cfRule>
  </conditionalFormatting>
  <conditionalFormatting sqref="A43">
    <cfRule type="containsText" dxfId="93" priority="61" operator="containsText" text="△">
      <formula>NOT(ISERROR(SEARCH("△",A43)))</formula>
    </cfRule>
  </conditionalFormatting>
  <conditionalFormatting sqref="A45">
    <cfRule type="containsText" dxfId="92" priority="60" operator="containsText" text="△">
      <formula>NOT(ISERROR(SEARCH("△",A45)))</formula>
    </cfRule>
  </conditionalFormatting>
  <conditionalFormatting sqref="A47">
    <cfRule type="containsText" dxfId="91" priority="59" operator="containsText" text="△">
      <formula>NOT(ISERROR(SEARCH("△",A47)))</formula>
    </cfRule>
  </conditionalFormatting>
  <conditionalFormatting sqref="A49">
    <cfRule type="containsText" dxfId="90" priority="58" operator="containsText" text="△">
      <formula>NOT(ISERROR(SEARCH("△",A49)))</formula>
    </cfRule>
  </conditionalFormatting>
  <conditionalFormatting sqref="A51">
    <cfRule type="containsText" dxfId="89" priority="57" operator="containsText" text="△">
      <formula>NOT(ISERROR(SEARCH("△",A51)))</formula>
    </cfRule>
  </conditionalFormatting>
  <conditionalFormatting sqref="A53">
    <cfRule type="containsText" dxfId="88" priority="56" operator="containsText" text="△">
      <formula>NOT(ISERROR(SEARCH("△",A53)))</formula>
    </cfRule>
  </conditionalFormatting>
  <conditionalFormatting sqref="A55">
    <cfRule type="containsText" dxfId="87" priority="55" operator="containsText" text="△">
      <formula>NOT(ISERROR(SEARCH("△",A55)))</formula>
    </cfRule>
  </conditionalFormatting>
  <conditionalFormatting sqref="A57">
    <cfRule type="containsText" dxfId="86" priority="54" operator="containsText" text="△">
      <formula>NOT(ISERROR(SEARCH("△",A57)))</formula>
    </cfRule>
  </conditionalFormatting>
  <conditionalFormatting sqref="A59">
    <cfRule type="containsText" dxfId="85" priority="53" operator="containsText" text="△">
      <formula>NOT(ISERROR(SEARCH("△",A59)))</formula>
    </cfRule>
  </conditionalFormatting>
  <conditionalFormatting sqref="A61">
    <cfRule type="containsText" dxfId="84" priority="52" operator="containsText" text="△">
      <formula>NOT(ISERROR(SEARCH("△",A61)))</formula>
    </cfRule>
  </conditionalFormatting>
  <conditionalFormatting sqref="A63">
    <cfRule type="containsText" dxfId="83" priority="51" operator="containsText" text="△">
      <formula>NOT(ISERROR(SEARCH("△",A63)))</formula>
    </cfRule>
  </conditionalFormatting>
  <conditionalFormatting sqref="A65">
    <cfRule type="containsText" dxfId="82" priority="49" operator="containsText" text="△">
      <formula>NOT(ISERROR(SEARCH("△",A65)))</formula>
    </cfRule>
  </conditionalFormatting>
  <conditionalFormatting sqref="A75:A104">
    <cfRule type="containsText" dxfId="81" priority="66" operator="containsText" text="Контрола">
      <formula>NOT(ISERROR(SEARCH("Контрола",A75)))</formula>
    </cfRule>
  </conditionalFormatting>
  <conditionalFormatting sqref="A76">
    <cfRule type="containsText" dxfId="80" priority="80" operator="containsText" text="△">
      <formula>NOT(ISERROR(SEARCH("△",A76)))</formula>
    </cfRule>
  </conditionalFormatting>
  <conditionalFormatting sqref="A78">
    <cfRule type="containsText" dxfId="79" priority="79" operator="containsText" text="△">
      <formula>NOT(ISERROR(SEARCH("△",A78)))</formula>
    </cfRule>
  </conditionalFormatting>
  <conditionalFormatting sqref="A80">
    <cfRule type="containsText" dxfId="78" priority="78" operator="containsText" text="△">
      <formula>NOT(ISERROR(SEARCH("△",A80)))</formula>
    </cfRule>
  </conditionalFormatting>
  <conditionalFormatting sqref="A82">
    <cfRule type="containsText" dxfId="77" priority="77" operator="containsText" text="△">
      <formula>NOT(ISERROR(SEARCH("△",A82)))</formula>
    </cfRule>
  </conditionalFormatting>
  <conditionalFormatting sqref="A84">
    <cfRule type="containsText" dxfId="76" priority="76" operator="containsText" text="△">
      <formula>NOT(ISERROR(SEARCH("△",A84)))</formula>
    </cfRule>
  </conditionalFormatting>
  <conditionalFormatting sqref="A86">
    <cfRule type="containsText" dxfId="75" priority="75" operator="containsText" text="△">
      <formula>NOT(ISERROR(SEARCH("△",A86)))</formula>
    </cfRule>
  </conditionalFormatting>
  <conditionalFormatting sqref="A88">
    <cfRule type="containsText" dxfId="74" priority="74" operator="containsText" text="△">
      <formula>NOT(ISERROR(SEARCH("△",A88)))</formula>
    </cfRule>
  </conditionalFormatting>
  <conditionalFormatting sqref="A90">
    <cfRule type="containsText" dxfId="73" priority="73" operator="containsText" text="△">
      <formula>NOT(ISERROR(SEARCH("△",A90)))</formula>
    </cfRule>
  </conditionalFormatting>
  <conditionalFormatting sqref="A92">
    <cfRule type="containsText" dxfId="72" priority="72" operator="containsText" text="△">
      <formula>NOT(ISERROR(SEARCH("△",A92)))</formula>
    </cfRule>
  </conditionalFormatting>
  <conditionalFormatting sqref="A94">
    <cfRule type="containsText" dxfId="71" priority="71" operator="containsText" text="△">
      <formula>NOT(ISERROR(SEARCH("△",A94)))</formula>
    </cfRule>
  </conditionalFormatting>
  <conditionalFormatting sqref="A96">
    <cfRule type="containsText" dxfId="70" priority="70" operator="containsText" text="△">
      <formula>NOT(ISERROR(SEARCH("△",A96)))</formula>
    </cfRule>
  </conditionalFormatting>
  <conditionalFormatting sqref="A98">
    <cfRule type="containsText" dxfId="69" priority="69" operator="containsText" text="△">
      <formula>NOT(ISERROR(SEARCH("△",A98)))</formula>
    </cfRule>
  </conditionalFormatting>
  <conditionalFormatting sqref="A100">
    <cfRule type="containsText" dxfId="68" priority="68" operator="containsText" text="△">
      <formula>NOT(ISERROR(SEARCH("△",A100)))</formula>
    </cfRule>
  </conditionalFormatting>
  <conditionalFormatting sqref="A102">
    <cfRule type="containsText" dxfId="67" priority="67" operator="containsText" text="△">
      <formula>NOT(ISERROR(SEARCH("△",A102)))</formula>
    </cfRule>
  </conditionalFormatting>
  <conditionalFormatting sqref="A104">
    <cfRule type="containsText" dxfId="66" priority="65" operator="containsText" text="△">
      <formula>NOT(ISERROR(SEARCH("△",A104)))</formula>
    </cfRule>
  </conditionalFormatting>
  <conditionalFormatting sqref="A114:A143">
    <cfRule type="containsText" dxfId="65" priority="82" operator="containsText" text="Контрола">
      <formula>NOT(ISERROR(SEARCH("Контрола",A114)))</formula>
    </cfRule>
  </conditionalFormatting>
  <conditionalFormatting sqref="A115">
    <cfRule type="containsText" dxfId="64" priority="96" operator="containsText" text="△">
      <formula>NOT(ISERROR(SEARCH("△",A115)))</formula>
    </cfRule>
  </conditionalFormatting>
  <conditionalFormatting sqref="A117">
    <cfRule type="containsText" dxfId="63" priority="95" operator="containsText" text="△">
      <formula>NOT(ISERROR(SEARCH("△",A117)))</formula>
    </cfRule>
  </conditionalFormatting>
  <conditionalFormatting sqref="A119">
    <cfRule type="containsText" dxfId="62" priority="94" operator="containsText" text="△">
      <formula>NOT(ISERROR(SEARCH("△",A119)))</formula>
    </cfRule>
  </conditionalFormatting>
  <conditionalFormatting sqref="A121">
    <cfRule type="containsText" dxfId="61" priority="93" operator="containsText" text="△">
      <formula>NOT(ISERROR(SEARCH("△",A121)))</formula>
    </cfRule>
  </conditionalFormatting>
  <conditionalFormatting sqref="A123">
    <cfRule type="containsText" dxfId="60" priority="92" operator="containsText" text="△">
      <formula>NOT(ISERROR(SEARCH("△",A123)))</formula>
    </cfRule>
  </conditionalFormatting>
  <conditionalFormatting sqref="A125">
    <cfRule type="containsText" dxfId="59" priority="91" operator="containsText" text="△">
      <formula>NOT(ISERROR(SEARCH("△",A125)))</formula>
    </cfRule>
  </conditionalFormatting>
  <conditionalFormatting sqref="A127">
    <cfRule type="containsText" dxfId="58" priority="90" operator="containsText" text="△">
      <formula>NOT(ISERROR(SEARCH("△",A127)))</formula>
    </cfRule>
  </conditionalFormatting>
  <conditionalFormatting sqref="A129">
    <cfRule type="containsText" dxfId="57" priority="89" operator="containsText" text="△">
      <formula>NOT(ISERROR(SEARCH("△",A129)))</formula>
    </cfRule>
  </conditionalFormatting>
  <conditionalFormatting sqref="A131">
    <cfRule type="containsText" dxfId="56" priority="88" operator="containsText" text="△">
      <formula>NOT(ISERROR(SEARCH("△",A131)))</formula>
    </cfRule>
  </conditionalFormatting>
  <conditionalFormatting sqref="A133">
    <cfRule type="containsText" dxfId="55" priority="87" operator="containsText" text="△">
      <formula>NOT(ISERROR(SEARCH("△",A133)))</formula>
    </cfRule>
  </conditionalFormatting>
  <conditionalFormatting sqref="A135">
    <cfRule type="containsText" dxfId="54" priority="86" operator="containsText" text="△">
      <formula>NOT(ISERROR(SEARCH("△",A135)))</formula>
    </cfRule>
  </conditionalFormatting>
  <conditionalFormatting sqref="A137">
    <cfRule type="containsText" dxfId="53" priority="85" operator="containsText" text="△">
      <formula>NOT(ISERROR(SEARCH("△",A137)))</formula>
    </cfRule>
  </conditionalFormatting>
  <conditionalFormatting sqref="A139">
    <cfRule type="containsText" dxfId="52" priority="84" operator="containsText" text="△">
      <formula>NOT(ISERROR(SEARCH("△",A139)))</formula>
    </cfRule>
  </conditionalFormatting>
  <conditionalFormatting sqref="A141">
    <cfRule type="containsText" dxfId="51" priority="83" operator="containsText" text="△">
      <formula>NOT(ISERROR(SEARCH("△",A141)))</formula>
    </cfRule>
  </conditionalFormatting>
  <conditionalFormatting sqref="A143">
    <cfRule type="containsText" dxfId="50" priority="81" operator="containsText" text="△">
      <formula>NOT(ISERROR(SEARCH("△",A143)))</formula>
    </cfRule>
  </conditionalFormatting>
  <conditionalFormatting sqref="A153:A182">
    <cfRule type="containsText" dxfId="49" priority="34" operator="containsText" text="Контрола">
      <formula>NOT(ISERROR(SEARCH("Контрола",A153)))</formula>
    </cfRule>
  </conditionalFormatting>
  <conditionalFormatting sqref="A154">
    <cfRule type="containsText" dxfId="48" priority="48" operator="containsText" text="△">
      <formula>NOT(ISERROR(SEARCH("△",A154)))</formula>
    </cfRule>
  </conditionalFormatting>
  <conditionalFormatting sqref="A156">
    <cfRule type="containsText" dxfId="47" priority="47" operator="containsText" text="△">
      <formula>NOT(ISERROR(SEARCH("△",A156)))</formula>
    </cfRule>
  </conditionalFormatting>
  <conditionalFormatting sqref="A158">
    <cfRule type="containsText" dxfId="46" priority="46" operator="containsText" text="△">
      <formula>NOT(ISERROR(SEARCH("△",A158)))</formula>
    </cfRule>
  </conditionalFormatting>
  <conditionalFormatting sqref="A160">
    <cfRule type="containsText" dxfId="45" priority="45" operator="containsText" text="△">
      <formula>NOT(ISERROR(SEARCH("△",A160)))</formula>
    </cfRule>
  </conditionalFormatting>
  <conditionalFormatting sqref="A162">
    <cfRule type="containsText" dxfId="44" priority="44" operator="containsText" text="△">
      <formula>NOT(ISERROR(SEARCH("△",A162)))</formula>
    </cfRule>
  </conditionalFormatting>
  <conditionalFormatting sqref="A164">
    <cfRule type="containsText" dxfId="43" priority="43" operator="containsText" text="△">
      <formula>NOT(ISERROR(SEARCH("△",A164)))</formula>
    </cfRule>
  </conditionalFormatting>
  <conditionalFormatting sqref="A166">
    <cfRule type="containsText" dxfId="42" priority="42" operator="containsText" text="△">
      <formula>NOT(ISERROR(SEARCH("△",A166)))</formula>
    </cfRule>
  </conditionalFormatting>
  <conditionalFormatting sqref="A168">
    <cfRule type="containsText" dxfId="41" priority="41" operator="containsText" text="△">
      <formula>NOT(ISERROR(SEARCH("△",A168)))</formula>
    </cfRule>
  </conditionalFormatting>
  <conditionalFormatting sqref="A170">
    <cfRule type="containsText" dxfId="40" priority="40" operator="containsText" text="△">
      <formula>NOT(ISERROR(SEARCH("△",A170)))</formula>
    </cfRule>
  </conditionalFormatting>
  <conditionalFormatting sqref="A172">
    <cfRule type="containsText" dxfId="39" priority="39" operator="containsText" text="△">
      <formula>NOT(ISERROR(SEARCH("△",A172)))</formula>
    </cfRule>
  </conditionalFormatting>
  <conditionalFormatting sqref="A174">
    <cfRule type="containsText" dxfId="38" priority="38" operator="containsText" text="△">
      <formula>NOT(ISERROR(SEARCH("△",A174)))</formula>
    </cfRule>
  </conditionalFormatting>
  <conditionalFormatting sqref="A176">
    <cfRule type="containsText" dxfId="37" priority="37" operator="containsText" text="△">
      <formula>NOT(ISERROR(SEARCH("△",A176)))</formula>
    </cfRule>
  </conditionalFormatting>
  <conditionalFormatting sqref="A178">
    <cfRule type="containsText" dxfId="36" priority="36" operator="containsText" text="△">
      <formula>NOT(ISERROR(SEARCH("△",A178)))</formula>
    </cfRule>
  </conditionalFormatting>
  <conditionalFormatting sqref="A180">
    <cfRule type="containsText" dxfId="35" priority="35" operator="containsText" text="△">
      <formula>NOT(ISERROR(SEARCH("△",A180)))</formula>
    </cfRule>
  </conditionalFormatting>
  <conditionalFormatting sqref="A182">
    <cfRule type="containsText" dxfId="34" priority="33" operator="containsText" text="△">
      <formula>NOT(ISERROR(SEARCH("△",A182)))</formula>
    </cfRule>
  </conditionalFormatting>
  <conditionalFormatting sqref="A192:A221">
    <cfRule type="containsText" dxfId="33" priority="18" operator="containsText" text="Контрола">
      <formula>NOT(ISERROR(SEARCH("Контрола",A192)))</formula>
    </cfRule>
  </conditionalFormatting>
  <conditionalFormatting sqref="A193">
    <cfRule type="containsText" dxfId="32" priority="32" operator="containsText" text="△">
      <formula>NOT(ISERROR(SEARCH("△",A193)))</formula>
    </cfRule>
  </conditionalFormatting>
  <conditionalFormatting sqref="A195">
    <cfRule type="containsText" dxfId="31" priority="31" operator="containsText" text="△">
      <formula>NOT(ISERROR(SEARCH("△",A195)))</formula>
    </cfRule>
  </conditionalFormatting>
  <conditionalFormatting sqref="A197">
    <cfRule type="containsText" dxfId="30" priority="30" operator="containsText" text="△">
      <formula>NOT(ISERROR(SEARCH("△",A197)))</formula>
    </cfRule>
  </conditionalFormatting>
  <conditionalFormatting sqref="A199">
    <cfRule type="containsText" dxfId="29" priority="29" operator="containsText" text="△">
      <formula>NOT(ISERROR(SEARCH("△",A199)))</formula>
    </cfRule>
  </conditionalFormatting>
  <conditionalFormatting sqref="A201">
    <cfRule type="containsText" dxfId="28" priority="28" operator="containsText" text="△">
      <formula>NOT(ISERROR(SEARCH("△",A201)))</formula>
    </cfRule>
  </conditionalFormatting>
  <conditionalFormatting sqref="A203">
    <cfRule type="containsText" dxfId="27" priority="27" operator="containsText" text="△">
      <formula>NOT(ISERROR(SEARCH("△",A203)))</formula>
    </cfRule>
  </conditionalFormatting>
  <conditionalFormatting sqref="A205">
    <cfRule type="containsText" dxfId="26" priority="26" operator="containsText" text="△">
      <formula>NOT(ISERROR(SEARCH("△",A205)))</formula>
    </cfRule>
  </conditionalFormatting>
  <conditionalFormatting sqref="A207">
    <cfRule type="containsText" dxfId="25" priority="25" operator="containsText" text="△">
      <formula>NOT(ISERROR(SEARCH("△",A207)))</formula>
    </cfRule>
  </conditionalFormatting>
  <conditionalFormatting sqref="A209">
    <cfRule type="containsText" dxfId="24" priority="24" operator="containsText" text="△">
      <formula>NOT(ISERROR(SEARCH("△",A209)))</formula>
    </cfRule>
  </conditionalFormatting>
  <conditionalFormatting sqref="A211">
    <cfRule type="containsText" dxfId="23" priority="23" operator="containsText" text="△">
      <formula>NOT(ISERROR(SEARCH("△",A211)))</formula>
    </cfRule>
  </conditionalFormatting>
  <conditionalFormatting sqref="A213">
    <cfRule type="containsText" dxfId="22" priority="22" operator="containsText" text="△">
      <formula>NOT(ISERROR(SEARCH("△",A213)))</formula>
    </cfRule>
  </conditionalFormatting>
  <conditionalFormatting sqref="A215">
    <cfRule type="containsText" dxfId="21" priority="21" operator="containsText" text="△">
      <formula>NOT(ISERROR(SEARCH("△",A215)))</formula>
    </cfRule>
  </conditionalFormatting>
  <conditionalFormatting sqref="A217">
    <cfRule type="containsText" dxfId="20" priority="20" operator="containsText" text="△">
      <formula>NOT(ISERROR(SEARCH("△",A217)))</formula>
    </cfRule>
  </conditionalFormatting>
  <conditionalFormatting sqref="A219">
    <cfRule type="containsText" dxfId="19" priority="19" operator="containsText" text="△">
      <formula>NOT(ISERROR(SEARCH("△",A219)))</formula>
    </cfRule>
  </conditionalFormatting>
  <conditionalFormatting sqref="A221">
    <cfRule type="containsText" dxfId="18" priority="17" operator="containsText" text="△">
      <formula>NOT(ISERROR(SEARCH("△",A221)))</formula>
    </cfRule>
  </conditionalFormatting>
  <conditionalFormatting sqref="A231:A260">
    <cfRule type="containsText" dxfId="17" priority="2" operator="containsText" text="Контрола">
      <formula>NOT(ISERROR(SEARCH("Контрола",A231)))</formula>
    </cfRule>
  </conditionalFormatting>
  <conditionalFormatting sqref="A232">
    <cfRule type="containsText" dxfId="16" priority="16" operator="containsText" text="△">
      <formula>NOT(ISERROR(SEARCH("△",A232)))</formula>
    </cfRule>
  </conditionalFormatting>
  <conditionalFormatting sqref="A234">
    <cfRule type="containsText" dxfId="15" priority="15" operator="containsText" text="△">
      <formula>NOT(ISERROR(SEARCH("△",A234)))</formula>
    </cfRule>
  </conditionalFormatting>
  <conditionalFormatting sqref="A236">
    <cfRule type="containsText" dxfId="14" priority="14" operator="containsText" text="△">
      <formula>NOT(ISERROR(SEARCH("△",A236)))</formula>
    </cfRule>
  </conditionalFormatting>
  <conditionalFormatting sqref="A238">
    <cfRule type="containsText" dxfId="13" priority="13" operator="containsText" text="△">
      <formula>NOT(ISERROR(SEARCH("△",A238)))</formula>
    </cfRule>
  </conditionalFormatting>
  <conditionalFormatting sqref="A240">
    <cfRule type="containsText" dxfId="12" priority="12" operator="containsText" text="△">
      <formula>NOT(ISERROR(SEARCH("△",A240)))</formula>
    </cfRule>
  </conditionalFormatting>
  <conditionalFormatting sqref="A242">
    <cfRule type="containsText" dxfId="11" priority="11" operator="containsText" text="△">
      <formula>NOT(ISERROR(SEARCH("△",A242)))</formula>
    </cfRule>
  </conditionalFormatting>
  <conditionalFormatting sqref="A244">
    <cfRule type="containsText" dxfId="10" priority="10" operator="containsText" text="△">
      <formula>NOT(ISERROR(SEARCH("△",A244)))</formula>
    </cfRule>
  </conditionalFormatting>
  <conditionalFormatting sqref="A246">
    <cfRule type="containsText" dxfId="9" priority="9" operator="containsText" text="△">
      <formula>NOT(ISERROR(SEARCH("△",A246)))</formula>
    </cfRule>
  </conditionalFormatting>
  <conditionalFormatting sqref="A248">
    <cfRule type="containsText" dxfId="8" priority="8" operator="containsText" text="△">
      <formula>NOT(ISERROR(SEARCH("△",A248)))</formula>
    </cfRule>
  </conditionalFormatting>
  <conditionalFormatting sqref="A250">
    <cfRule type="containsText" dxfId="7" priority="7" operator="containsText" text="△">
      <formula>NOT(ISERROR(SEARCH("△",A250)))</formula>
    </cfRule>
  </conditionalFormatting>
  <conditionalFormatting sqref="A252">
    <cfRule type="containsText" dxfId="6" priority="6" operator="containsText" text="△">
      <formula>NOT(ISERROR(SEARCH("△",A252)))</formula>
    </cfRule>
  </conditionalFormatting>
  <conditionalFormatting sqref="A254">
    <cfRule type="containsText" dxfId="5" priority="5" operator="containsText" text="△">
      <formula>NOT(ISERROR(SEARCH("△",A254)))</formula>
    </cfRule>
  </conditionalFormatting>
  <conditionalFormatting sqref="A256">
    <cfRule type="containsText" dxfId="4" priority="4" operator="containsText" text="△">
      <formula>NOT(ISERROR(SEARCH("△",A256)))</formula>
    </cfRule>
  </conditionalFormatting>
  <conditionalFormatting sqref="A258">
    <cfRule type="containsText" dxfId="3" priority="3" operator="containsText" text="△">
      <formula>NOT(ISERROR(SEARCH("△",A258)))</formula>
    </cfRule>
  </conditionalFormatting>
  <conditionalFormatting sqref="A260">
    <cfRule type="containsText" dxfId="2" priority="1" operator="containsText" text="△">
      <formula>NOT(ISERROR(SEARCH("△",A260)))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A10FF975-C22E-4FDA-807E-6A9A02E2736D}">
          <x14:formula1>
            <xm:f>'Организационе јединице'!$B$3:$B$20</xm:f>
          </x14:formula1>
          <xm:sqref>C4:F4</xm:sqref>
        </x14:dataValidation>
        <x14:dataValidation type="list" allowBlank="1" showInputMessage="1" showErrorMessage="1" xr:uid="{2C564557-8FC6-4BFF-8E6F-FFF907D9F0CD}">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65A1A842-DE6F-46A7-B591-C66F3624784D}">
          <x14:formula1>
            <xm:f>'Листа пословних процеса'!$C$7:$C$102</xm:f>
          </x14:formula1>
          <xm:sqref>C3:F3</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7"/>
  <dimension ref="A1:L71"/>
  <sheetViews>
    <sheetView view="pageBreakPreview" zoomScale="78" zoomScaleSheetLayoutView="78" zoomScalePageLayoutView="145" workbookViewId="0">
      <selection activeCell="J9" sqref="J9"/>
    </sheetView>
  </sheetViews>
  <sheetFormatPr defaultRowHeight="14.5" x14ac:dyDescent="0.35"/>
  <cols>
    <col min="1" max="1" width="18.90625" style="15" customWidth="1"/>
    <col min="2" max="2" width="19.1796875" style="16" customWidth="1"/>
    <col min="3" max="3" width="16.81640625" style="16" customWidth="1"/>
    <col min="4" max="4" width="15.1796875" style="16" customWidth="1"/>
    <col min="5" max="5" width="13.54296875" style="16" customWidth="1"/>
    <col min="6" max="6" width="4" style="16" customWidth="1"/>
    <col min="7" max="8" width="3.81640625" style="16" customWidth="1"/>
    <col min="9" max="9" width="14.54296875" style="16" customWidth="1"/>
    <col min="10" max="10" width="14.81640625" style="16" customWidth="1"/>
    <col min="11" max="11" width="11.81640625" style="16" customWidth="1"/>
    <col min="12" max="12" width="13.54296875" style="16" customWidth="1"/>
  </cols>
  <sheetData>
    <row r="1" spans="1:12" x14ac:dyDescent="0.35">
      <c r="A1" s="253" t="s">
        <v>48</v>
      </c>
      <c r="B1" s="253"/>
      <c r="C1" s="253"/>
      <c r="D1" s="253"/>
      <c r="E1" s="253"/>
      <c r="F1" s="253"/>
      <c r="G1" s="253"/>
      <c r="H1" s="253"/>
      <c r="I1" s="253"/>
      <c r="J1" s="253"/>
      <c r="K1" s="253"/>
      <c r="L1" s="253"/>
    </row>
    <row r="2" spans="1:12" x14ac:dyDescent="0.35">
      <c r="A2" s="253"/>
      <c r="B2" s="253"/>
      <c r="C2" s="253"/>
      <c r="D2" s="253"/>
      <c r="E2" s="253"/>
      <c r="F2" s="253"/>
      <c r="G2" s="253"/>
      <c r="H2" s="253"/>
      <c r="I2" s="253"/>
      <c r="J2" s="253"/>
      <c r="K2" s="253"/>
      <c r="L2" s="253"/>
    </row>
    <row r="3" spans="1:12" ht="24" customHeight="1" x14ac:dyDescent="0.35">
      <c r="A3" s="259" t="s">
        <v>5</v>
      </c>
      <c r="B3" s="260"/>
      <c r="C3" s="254">
        <f>'Насловна страна'!B3</f>
        <v>0</v>
      </c>
      <c r="D3" s="254"/>
      <c r="E3" s="254"/>
      <c r="F3" s="254"/>
      <c r="G3" s="254"/>
      <c r="H3" s="254"/>
      <c r="I3" s="254"/>
      <c r="J3" s="254"/>
      <c r="K3" s="254"/>
      <c r="L3" s="254"/>
    </row>
    <row r="4" spans="1:12" ht="57.75" customHeight="1" x14ac:dyDescent="0.35">
      <c r="A4" s="252" t="s">
        <v>32</v>
      </c>
      <c r="B4" s="252" t="s">
        <v>49</v>
      </c>
      <c r="C4" s="255" t="s">
        <v>50</v>
      </c>
      <c r="D4" s="257" t="s">
        <v>51</v>
      </c>
      <c r="E4" s="258"/>
      <c r="F4" s="252" t="s">
        <v>77</v>
      </c>
      <c r="G4" s="252"/>
      <c r="H4" s="252"/>
      <c r="I4" s="252" t="s">
        <v>66</v>
      </c>
      <c r="J4" s="255" t="s">
        <v>67</v>
      </c>
      <c r="K4" s="252" t="s">
        <v>52</v>
      </c>
      <c r="L4" s="252" t="s">
        <v>53</v>
      </c>
    </row>
    <row r="5" spans="1:12" ht="69.650000000000006" customHeight="1" x14ac:dyDescent="0.35">
      <c r="A5" s="252"/>
      <c r="B5" s="252"/>
      <c r="C5" s="256"/>
      <c r="D5" s="28" t="s">
        <v>54</v>
      </c>
      <c r="E5" s="28" t="s">
        <v>55</v>
      </c>
      <c r="F5" s="29" t="s">
        <v>56</v>
      </c>
      <c r="G5" s="29" t="s">
        <v>57</v>
      </c>
      <c r="H5" s="29" t="s">
        <v>58</v>
      </c>
      <c r="I5" s="252"/>
      <c r="J5" s="256"/>
      <c r="K5" s="252"/>
      <c r="L5" s="252"/>
    </row>
    <row r="6" spans="1:12" s="14" customFormat="1" ht="30" customHeight="1" x14ac:dyDescent="0.3">
      <c r="A6" s="198"/>
      <c r="B6" s="249" t="str">
        <f>IF(ISNA(VLOOKUP(A6,'Сви процеси'!$B$5:$Q$93,4,0))=TRUE," ",VLOOKUP(A6,'Сви процеси'!$B$5:$Q$93,4,0))</f>
        <v xml:space="preserve"> </v>
      </c>
      <c r="C6" s="24" t="str">
        <f>IF(ISNA(VLOOKUP(A6,'Сви процеси'!$B$5:$T$93,17,0))=TRUE," ",VLOOKUP(A6,'Сви процеси'!$B$5:$T$93,17,0))</f>
        <v xml:space="preserve"> </v>
      </c>
      <c r="D6" s="78"/>
      <c r="E6" s="78"/>
      <c r="F6" s="78"/>
      <c r="G6" s="78"/>
      <c r="H6" s="77">
        <f>F6*G6</f>
        <v>0</v>
      </c>
      <c r="I6" s="78"/>
      <c r="J6" s="78"/>
      <c r="K6" s="78"/>
      <c r="L6" s="78"/>
    </row>
    <row r="7" spans="1:12" s="14" customFormat="1" ht="30" customHeight="1" x14ac:dyDescent="0.3">
      <c r="A7" s="248"/>
      <c r="B7" s="250"/>
      <c r="C7" s="24" t="str">
        <f>IF(ISNA(VLOOKUP(A6,'Сви процеси'!$B$5:$T$93,18,0))=TRUE," ",VLOOKUP(A6,'Сви процеси'!$B$5:$T$93,18,0))</f>
        <v xml:space="preserve"> </v>
      </c>
      <c r="D7" s="78"/>
      <c r="E7" s="78"/>
      <c r="F7" s="78"/>
      <c r="G7" s="78"/>
      <c r="H7" s="77">
        <f t="shared" ref="H7:H70" si="0">F7*G7</f>
        <v>0</v>
      </c>
      <c r="I7" s="78"/>
      <c r="J7" s="78"/>
      <c r="K7" s="78"/>
      <c r="L7" s="78"/>
    </row>
    <row r="8" spans="1:12" s="14" customFormat="1" ht="30" customHeight="1" x14ac:dyDescent="0.3">
      <c r="A8" s="199"/>
      <c r="B8" s="251"/>
      <c r="C8" s="24" t="str">
        <f>IF(ISNA(VLOOKUP(A6,'Сви процеси'!$B$5:$T$93,19,0))=TRUE," ",VLOOKUP(A6,'Сви процеси'!$B$5:$T$93,19,0))</f>
        <v xml:space="preserve"> </v>
      </c>
      <c r="D8" s="78"/>
      <c r="E8" s="78"/>
      <c r="F8" s="78"/>
      <c r="G8" s="78"/>
      <c r="H8" s="77">
        <f t="shared" si="0"/>
        <v>0</v>
      </c>
      <c r="I8" s="78"/>
      <c r="J8" s="78"/>
      <c r="K8" s="78"/>
      <c r="L8" s="78"/>
    </row>
    <row r="9" spans="1:12" s="14" customFormat="1" ht="30" customHeight="1" x14ac:dyDescent="0.3">
      <c r="A9" s="198"/>
      <c r="B9" s="249" t="str">
        <f>IF(ISNA(VLOOKUP(A9,'Сви процеси'!$B$5:$Q$93,4,0))=TRUE," ",VLOOKUP(A9,'Сви процеси'!$B$5:$Q$93,4,0))</f>
        <v xml:space="preserve"> </v>
      </c>
      <c r="C9" s="24" t="str">
        <f>IF(ISNA(VLOOKUP(A9,'Сви процеси'!$B$5:$T$93,17,0))=TRUE," ",VLOOKUP(A9,'Сви процеси'!$B$5:$T$93,17,0))</f>
        <v xml:space="preserve"> </v>
      </c>
      <c r="D9" s="78"/>
      <c r="E9" s="78"/>
      <c r="F9" s="78"/>
      <c r="G9" s="78"/>
      <c r="H9" s="77">
        <f t="shared" si="0"/>
        <v>0</v>
      </c>
      <c r="I9" s="78"/>
      <c r="J9" s="78"/>
      <c r="K9" s="78"/>
      <c r="L9" s="78"/>
    </row>
    <row r="10" spans="1:12" s="14" customFormat="1" ht="30" customHeight="1" x14ac:dyDescent="0.3">
      <c r="A10" s="248"/>
      <c r="B10" s="250"/>
      <c r="C10" s="24" t="str">
        <f>IF(ISNA(VLOOKUP(A9,'Сви процеси'!$B$5:$T$93,18,0))=TRUE," ",VLOOKUP(A9,'Сви процеси'!$B$5:$T$93,18,0))</f>
        <v xml:space="preserve"> </v>
      </c>
      <c r="D10" s="78"/>
      <c r="E10" s="78"/>
      <c r="F10" s="78"/>
      <c r="G10" s="78"/>
      <c r="H10" s="77">
        <f t="shared" si="0"/>
        <v>0</v>
      </c>
      <c r="I10" s="78"/>
      <c r="J10" s="78"/>
      <c r="K10" s="78"/>
      <c r="L10" s="78"/>
    </row>
    <row r="11" spans="1:12" s="14" customFormat="1" ht="30" customHeight="1" x14ac:dyDescent="0.3">
      <c r="A11" s="199"/>
      <c r="B11" s="251"/>
      <c r="C11" s="24" t="str">
        <f>IF(ISNA(VLOOKUP(A9,'Сви процеси'!$B$5:$T$93,19,0))=TRUE," ",VLOOKUP(A9,'Сви процеси'!$B$5:$T$93,19,0))</f>
        <v xml:space="preserve"> </v>
      </c>
      <c r="D11" s="78"/>
      <c r="E11" s="78"/>
      <c r="F11" s="78"/>
      <c r="G11" s="78"/>
      <c r="H11" s="77">
        <f t="shared" si="0"/>
        <v>0</v>
      </c>
      <c r="I11" s="78"/>
      <c r="J11" s="78"/>
      <c r="K11" s="78"/>
      <c r="L11" s="78"/>
    </row>
    <row r="12" spans="1:12" s="14" customFormat="1" ht="30" customHeight="1" x14ac:dyDescent="0.3">
      <c r="A12" s="198"/>
      <c r="B12" s="249" t="str">
        <f>IF(ISNA(VLOOKUP(A12,'Сви процеси'!$B$5:$Q$93,4,0))=TRUE," ",VLOOKUP(A12,'Сви процеси'!$B$5:$Q$93,4,0))</f>
        <v xml:space="preserve"> </v>
      </c>
      <c r="C12" s="24" t="str">
        <f>IF(ISNA(VLOOKUP(A12,'Сви процеси'!$B$5:$T$93,17,0))=TRUE," ",VLOOKUP(A12,'Сви процеси'!$B$5:$T$93,17,0))</f>
        <v xml:space="preserve"> </v>
      </c>
      <c r="D12" s="78"/>
      <c r="E12" s="78"/>
      <c r="F12" s="78"/>
      <c r="G12" s="78"/>
      <c r="H12" s="77">
        <f t="shared" si="0"/>
        <v>0</v>
      </c>
      <c r="I12" s="78"/>
      <c r="J12" s="78"/>
      <c r="K12" s="78"/>
      <c r="L12" s="78"/>
    </row>
    <row r="13" spans="1:12" s="14" customFormat="1" ht="30" customHeight="1" x14ac:dyDescent="0.3">
      <c r="A13" s="248"/>
      <c r="B13" s="250"/>
      <c r="C13" s="24" t="str">
        <f>IF(ISNA(VLOOKUP(A12,'Сви процеси'!$B$5:$T$93,18,0))=TRUE," ",VLOOKUP(A12,'Сви процеси'!$B$5:$T$93,18,0))</f>
        <v xml:space="preserve"> </v>
      </c>
      <c r="D13" s="78"/>
      <c r="E13" s="78"/>
      <c r="F13" s="78"/>
      <c r="G13" s="78"/>
      <c r="H13" s="77">
        <f t="shared" si="0"/>
        <v>0</v>
      </c>
      <c r="I13" s="78"/>
      <c r="J13" s="78"/>
      <c r="K13" s="78"/>
      <c r="L13" s="78"/>
    </row>
    <row r="14" spans="1:12" s="14" customFormat="1" ht="30" customHeight="1" x14ac:dyDescent="0.3">
      <c r="A14" s="199"/>
      <c r="B14" s="251"/>
      <c r="C14" s="24" t="str">
        <f>IF(ISNA(VLOOKUP(A12,'Сви процеси'!$B$5:$T$93,19,0))=TRUE," ",VLOOKUP(A12,'Сви процеси'!$B$5:$T$93,19,0))</f>
        <v xml:space="preserve"> </v>
      </c>
      <c r="D14" s="78"/>
      <c r="E14" s="78"/>
      <c r="F14" s="78"/>
      <c r="G14" s="78"/>
      <c r="H14" s="77">
        <f t="shared" si="0"/>
        <v>0</v>
      </c>
      <c r="I14" s="78"/>
      <c r="J14" s="78"/>
      <c r="K14" s="78"/>
      <c r="L14" s="78"/>
    </row>
    <row r="15" spans="1:12" s="14" customFormat="1" ht="30" customHeight="1" x14ac:dyDescent="0.3">
      <c r="A15" s="198"/>
      <c r="B15" s="249" t="str">
        <f>IF(ISNA(VLOOKUP(A15,'Сви процеси'!$B$5:$Q$93,4,0))=TRUE," ",VLOOKUP(A15,'Сви процеси'!$B$5:$Q$93,4,0))</f>
        <v xml:space="preserve"> </v>
      </c>
      <c r="C15" s="24" t="str">
        <f>IF(ISNA(VLOOKUP(A15,'Сви процеси'!$B$5:$T$93,17,0))=TRUE," ",VLOOKUP(A15,'Сви процеси'!$B$5:$T$93,17,0))</f>
        <v xml:space="preserve"> </v>
      </c>
      <c r="D15" s="78"/>
      <c r="E15" s="78"/>
      <c r="F15" s="78"/>
      <c r="G15" s="78"/>
      <c r="H15" s="77">
        <f t="shared" si="0"/>
        <v>0</v>
      </c>
      <c r="I15" s="78"/>
      <c r="J15" s="78"/>
      <c r="K15" s="78"/>
      <c r="L15" s="78"/>
    </row>
    <row r="16" spans="1:12" s="14" customFormat="1" ht="30" customHeight="1" x14ac:dyDescent="0.3">
      <c r="A16" s="248"/>
      <c r="B16" s="250"/>
      <c r="C16" s="24" t="str">
        <f>IF(ISNA(VLOOKUP(A15,'Сви процеси'!$B$5:$T$93,18,0))=TRUE," ",VLOOKUP(A15,'Сви процеси'!$B$5:$T$93,18,0))</f>
        <v xml:space="preserve"> </v>
      </c>
      <c r="D16" s="78"/>
      <c r="E16" s="78"/>
      <c r="F16" s="78"/>
      <c r="G16" s="78"/>
      <c r="H16" s="77">
        <f t="shared" si="0"/>
        <v>0</v>
      </c>
      <c r="I16" s="78"/>
      <c r="J16" s="78"/>
      <c r="K16" s="78"/>
      <c r="L16" s="78"/>
    </row>
    <row r="17" spans="1:12" s="14" customFormat="1" ht="30" customHeight="1" x14ac:dyDescent="0.3">
      <c r="A17" s="199"/>
      <c r="B17" s="251"/>
      <c r="C17" s="24" t="str">
        <f>IF(ISNA(VLOOKUP(A15,'Сви процеси'!$B$5:$T$93,19,0))=TRUE," ",VLOOKUP(A15,'Сви процеси'!$B$5:$T$93,19,0))</f>
        <v xml:space="preserve"> </v>
      </c>
      <c r="D17" s="78"/>
      <c r="E17" s="78"/>
      <c r="F17" s="78"/>
      <c r="G17" s="78"/>
      <c r="H17" s="77">
        <f t="shared" si="0"/>
        <v>0</v>
      </c>
      <c r="I17" s="78"/>
      <c r="J17" s="78"/>
      <c r="K17" s="78"/>
      <c r="L17" s="78"/>
    </row>
    <row r="18" spans="1:12" s="14" customFormat="1" ht="30" customHeight="1" x14ac:dyDescent="0.3">
      <c r="A18" s="198"/>
      <c r="B18" s="249" t="str">
        <f>IF(ISNA(VLOOKUP(A18,'Сви процеси'!$B$5:$Q$93,4,0))=TRUE," ",VLOOKUP(A18,'Сви процеси'!$B$5:$Q$93,4,0))</f>
        <v xml:space="preserve"> </v>
      </c>
      <c r="C18" s="24" t="str">
        <f>IF(ISNA(VLOOKUP(A18,'Сви процеси'!$B$5:$T$93,17,0))=TRUE," ",VLOOKUP(A18,'Сви процеси'!$B$5:$T$93,17,0))</f>
        <v xml:space="preserve"> </v>
      </c>
      <c r="D18" s="78"/>
      <c r="E18" s="78"/>
      <c r="F18" s="78"/>
      <c r="G18" s="78"/>
      <c r="H18" s="77">
        <f t="shared" si="0"/>
        <v>0</v>
      </c>
      <c r="I18" s="78"/>
      <c r="J18" s="78"/>
      <c r="K18" s="78"/>
      <c r="L18" s="78"/>
    </row>
    <row r="19" spans="1:12" s="14" customFormat="1" ht="30" customHeight="1" x14ac:dyDescent="0.3">
      <c r="A19" s="248"/>
      <c r="B19" s="250"/>
      <c r="C19" s="24" t="str">
        <f>IF(ISNA(VLOOKUP(A18,'Сви процеси'!$B$5:$T$93,18,0))=TRUE," ",VLOOKUP(A18,'Сви процеси'!$B$5:$T$93,18,0))</f>
        <v xml:space="preserve"> </v>
      </c>
      <c r="D19" s="78"/>
      <c r="E19" s="78"/>
      <c r="F19" s="78"/>
      <c r="G19" s="78"/>
      <c r="H19" s="77">
        <f t="shared" si="0"/>
        <v>0</v>
      </c>
      <c r="I19" s="78"/>
      <c r="J19" s="78"/>
      <c r="K19" s="78"/>
      <c r="L19" s="78"/>
    </row>
    <row r="20" spans="1:12" s="14" customFormat="1" ht="30" customHeight="1" x14ac:dyDescent="0.3">
      <c r="A20" s="199"/>
      <c r="B20" s="251"/>
      <c r="C20" s="24" t="str">
        <f>IF(ISNA(VLOOKUP(A18,'Сви процеси'!$B$5:$T$93,19,0))=TRUE," ",VLOOKUP(A18,'Сви процеси'!$B$5:$T$93,19,0))</f>
        <v xml:space="preserve"> </v>
      </c>
      <c r="D20" s="78"/>
      <c r="E20" s="78"/>
      <c r="F20" s="78"/>
      <c r="G20" s="78"/>
      <c r="H20" s="77">
        <f t="shared" si="0"/>
        <v>0</v>
      </c>
      <c r="I20" s="78"/>
      <c r="J20" s="78"/>
      <c r="K20" s="78"/>
      <c r="L20" s="78"/>
    </row>
    <row r="21" spans="1:12" s="14" customFormat="1" ht="30" customHeight="1" x14ac:dyDescent="0.3">
      <c r="A21" s="198"/>
      <c r="B21" s="249" t="str">
        <f>IF(ISNA(VLOOKUP(A21,'Сви процеси'!$B$5:$Q$93,4,0))=TRUE," ",VLOOKUP(A21,'Сви процеси'!$B$5:$Q$93,4,0))</f>
        <v xml:space="preserve"> </v>
      </c>
      <c r="C21" s="24" t="str">
        <f>IF(ISNA(VLOOKUP(A21,'Сви процеси'!$B$5:$T$93,17,0))=TRUE," ",VLOOKUP(A21,'Сви процеси'!$B$5:$T$93,17,0))</f>
        <v xml:space="preserve"> </v>
      </c>
      <c r="D21" s="78"/>
      <c r="E21" s="78"/>
      <c r="F21" s="78"/>
      <c r="G21" s="78"/>
      <c r="H21" s="77">
        <f t="shared" si="0"/>
        <v>0</v>
      </c>
      <c r="I21" s="78"/>
      <c r="J21" s="78"/>
      <c r="K21" s="78"/>
      <c r="L21" s="78"/>
    </row>
    <row r="22" spans="1:12" s="14" customFormat="1" ht="30" customHeight="1" x14ac:dyDescent="0.3">
      <c r="A22" s="248"/>
      <c r="B22" s="250"/>
      <c r="C22" s="24" t="str">
        <f>IF(ISNA(VLOOKUP(A21,'Сви процеси'!$B$5:$T$93,18,0))=TRUE," ",VLOOKUP(A21,'Сви процеси'!$B$5:$T$93,18,0))</f>
        <v xml:space="preserve"> </v>
      </c>
      <c r="D22" s="78"/>
      <c r="E22" s="78"/>
      <c r="F22" s="78"/>
      <c r="G22" s="78"/>
      <c r="H22" s="77">
        <f t="shared" si="0"/>
        <v>0</v>
      </c>
      <c r="I22" s="78"/>
      <c r="J22" s="78"/>
      <c r="K22" s="78"/>
      <c r="L22" s="78"/>
    </row>
    <row r="23" spans="1:12" s="14" customFormat="1" ht="30" customHeight="1" x14ac:dyDescent="0.3">
      <c r="A23" s="199"/>
      <c r="B23" s="251"/>
      <c r="C23" s="24" t="str">
        <f>IF(ISNA(VLOOKUP(A21,'Сви процеси'!$B$5:$T$93,19,0))=TRUE," ",VLOOKUP(A21,'Сви процеси'!$B$5:$T$93,19,0))</f>
        <v xml:space="preserve"> </v>
      </c>
      <c r="D23" s="78"/>
      <c r="E23" s="78"/>
      <c r="F23" s="78"/>
      <c r="G23" s="78"/>
      <c r="H23" s="77">
        <f t="shared" si="0"/>
        <v>0</v>
      </c>
      <c r="I23" s="78"/>
      <c r="J23" s="78"/>
      <c r="K23" s="78"/>
      <c r="L23" s="78"/>
    </row>
    <row r="24" spans="1:12" s="14" customFormat="1" ht="30" customHeight="1" x14ac:dyDescent="0.3">
      <c r="A24" s="198"/>
      <c r="B24" s="249" t="str">
        <f>IF(ISNA(VLOOKUP(A24,'Сви процеси'!$B$5:$Q$93,4,0))=TRUE," ",VLOOKUP(A24,'Сви процеси'!$B$5:$Q$93,4,0))</f>
        <v xml:space="preserve"> </v>
      </c>
      <c r="C24" s="24" t="str">
        <f>IF(ISNA(VLOOKUP(A24,'Сви процеси'!$B$5:$T$93,17,0))=TRUE," ",VLOOKUP(A24,'Сви процеси'!$B$5:$T$93,17,0))</f>
        <v xml:space="preserve"> </v>
      </c>
      <c r="D24" s="78"/>
      <c r="E24" s="78"/>
      <c r="F24" s="78"/>
      <c r="G24" s="78"/>
      <c r="H24" s="77">
        <f t="shared" si="0"/>
        <v>0</v>
      </c>
      <c r="I24" s="78"/>
      <c r="J24" s="78"/>
      <c r="K24" s="78"/>
      <c r="L24" s="78"/>
    </row>
    <row r="25" spans="1:12" s="14" customFormat="1" ht="30" customHeight="1" x14ac:dyDescent="0.3">
      <c r="A25" s="248"/>
      <c r="B25" s="250"/>
      <c r="C25" s="24" t="str">
        <f>IF(ISNA(VLOOKUP(A24,'Сви процеси'!$B$5:$T$93,18,0))=TRUE," ",VLOOKUP(A24,'Сви процеси'!$B$5:$T$93,18,0))</f>
        <v xml:space="preserve"> </v>
      </c>
      <c r="D25" s="78"/>
      <c r="E25" s="78"/>
      <c r="F25" s="78"/>
      <c r="G25" s="78"/>
      <c r="H25" s="77">
        <f t="shared" si="0"/>
        <v>0</v>
      </c>
      <c r="I25" s="78"/>
      <c r="J25" s="78"/>
      <c r="K25" s="78"/>
      <c r="L25" s="78"/>
    </row>
    <row r="26" spans="1:12" s="14" customFormat="1" ht="30" customHeight="1" x14ac:dyDescent="0.3">
      <c r="A26" s="199"/>
      <c r="B26" s="251"/>
      <c r="C26" s="24" t="str">
        <f>IF(ISNA(VLOOKUP(A24,'Сви процеси'!$B$5:$T$93,19,0))=TRUE," ",VLOOKUP(A24,'Сви процеси'!$B$5:$T$93,19,0))</f>
        <v xml:space="preserve"> </v>
      </c>
      <c r="D26" s="78"/>
      <c r="E26" s="78"/>
      <c r="F26" s="78"/>
      <c r="G26" s="78"/>
      <c r="H26" s="77">
        <f t="shared" si="0"/>
        <v>0</v>
      </c>
      <c r="I26" s="78"/>
      <c r="J26" s="78"/>
      <c r="K26" s="78"/>
      <c r="L26" s="78"/>
    </row>
    <row r="27" spans="1:12" s="14" customFormat="1" ht="30" customHeight="1" x14ac:dyDescent="0.3">
      <c r="A27" s="198"/>
      <c r="B27" s="249" t="str">
        <f>IF(ISNA(VLOOKUP(A27,'Сви процеси'!$B$5:$Q$93,4,0))=TRUE," ",VLOOKUP(A27,'Сви процеси'!$B$5:$Q$93,4,0))</f>
        <v xml:space="preserve"> </v>
      </c>
      <c r="C27" s="24" t="str">
        <f>IF(ISNA(VLOOKUP(A27,'Сви процеси'!$B$5:$T$93,17,0))=TRUE," ",VLOOKUP(A27,'Сви процеси'!$B$5:$T$93,17,0))</f>
        <v xml:space="preserve"> </v>
      </c>
      <c r="D27" s="78"/>
      <c r="E27" s="78"/>
      <c r="F27" s="78"/>
      <c r="G27" s="78"/>
      <c r="H27" s="77">
        <f t="shared" si="0"/>
        <v>0</v>
      </c>
      <c r="I27" s="78"/>
      <c r="J27" s="78"/>
      <c r="K27" s="78"/>
      <c r="L27" s="78"/>
    </row>
    <row r="28" spans="1:12" s="14" customFormat="1" ht="30" customHeight="1" x14ac:dyDescent="0.3">
      <c r="A28" s="248"/>
      <c r="B28" s="250"/>
      <c r="C28" s="24" t="str">
        <f>IF(ISNA(VLOOKUP(A27,'Сви процеси'!$B$5:$T$93,18,0))=TRUE," ",VLOOKUP(A27,'Сви процеси'!$B$5:$T$93,18,0))</f>
        <v xml:space="preserve"> </v>
      </c>
      <c r="D28" s="78"/>
      <c r="E28" s="78"/>
      <c r="F28" s="78"/>
      <c r="G28" s="78"/>
      <c r="H28" s="77">
        <f t="shared" si="0"/>
        <v>0</v>
      </c>
      <c r="I28" s="78"/>
      <c r="J28" s="78"/>
      <c r="K28" s="78"/>
      <c r="L28" s="78"/>
    </row>
    <row r="29" spans="1:12" s="14" customFormat="1" ht="30" customHeight="1" x14ac:dyDescent="0.3">
      <c r="A29" s="199"/>
      <c r="B29" s="251"/>
      <c r="C29" s="24" t="str">
        <f>IF(ISNA(VLOOKUP(A27,'Сви процеси'!$B$5:$T$93,19,0))=TRUE," ",VLOOKUP(A27,'Сви процеси'!$B$5:$T$93,19,0))</f>
        <v xml:space="preserve"> </v>
      </c>
      <c r="D29" s="78"/>
      <c r="E29" s="78"/>
      <c r="F29" s="78"/>
      <c r="G29" s="78"/>
      <c r="H29" s="77">
        <f t="shared" si="0"/>
        <v>0</v>
      </c>
      <c r="I29" s="78"/>
      <c r="J29" s="78"/>
      <c r="K29" s="78"/>
      <c r="L29" s="78"/>
    </row>
    <row r="30" spans="1:12" s="14" customFormat="1" ht="30" customHeight="1" x14ac:dyDescent="0.3">
      <c r="A30" s="198"/>
      <c r="B30" s="249" t="str">
        <f>IF(ISNA(VLOOKUP(A30,'Сви процеси'!$B$5:$Q$93,4,0))=TRUE," ",VLOOKUP(A30,'Сви процеси'!$B$5:$Q$93,4,0))</f>
        <v xml:space="preserve"> </v>
      </c>
      <c r="C30" s="24" t="str">
        <f>IF(ISNA(VLOOKUP(A30,'Сви процеси'!$B$5:$T$93,17,0))=TRUE," ",VLOOKUP(A30,'Сви процеси'!$B$5:$T$93,17,0))</f>
        <v xml:space="preserve"> </v>
      </c>
      <c r="D30" s="78"/>
      <c r="E30" s="78"/>
      <c r="F30" s="78"/>
      <c r="G30" s="78"/>
      <c r="H30" s="77">
        <f t="shared" si="0"/>
        <v>0</v>
      </c>
      <c r="I30" s="78"/>
      <c r="J30" s="78"/>
      <c r="K30" s="78"/>
      <c r="L30" s="78"/>
    </row>
    <row r="31" spans="1:12" s="14" customFormat="1" ht="30" customHeight="1" x14ac:dyDescent="0.3">
      <c r="A31" s="248"/>
      <c r="B31" s="250"/>
      <c r="C31" s="24" t="str">
        <f>IF(ISNA(VLOOKUP(A30,'Сви процеси'!$B$5:$T$93,18,0))=TRUE," ",VLOOKUP(A30,'Сви процеси'!$B$5:$T$93,18,0))</f>
        <v xml:space="preserve"> </v>
      </c>
      <c r="D31" s="78"/>
      <c r="E31" s="78"/>
      <c r="F31" s="78"/>
      <c r="G31" s="78"/>
      <c r="H31" s="77">
        <f t="shared" si="0"/>
        <v>0</v>
      </c>
      <c r="I31" s="78"/>
      <c r="J31" s="78"/>
      <c r="K31" s="78"/>
      <c r="L31" s="78"/>
    </row>
    <row r="32" spans="1:12" s="14" customFormat="1" ht="30" customHeight="1" x14ac:dyDescent="0.3">
      <c r="A32" s="199"/>
      <c r="B32" s="251"/>
      <c r="C32" s="24" t="str">
        <f>IF(ISNA(VLOOKUP(A30,'Сви процеси'!$B$5:$T$93,19,0))=TRUE," ",VLOOKUP(A30,'Сви процеси'!$B$5:$T$93,19,0))</f>
        <v xml:space="preserve"> </v>
      </c>
      <c r="D32" s="78"/>
      <c r="E32" s="78"/>
      <c r="F32" s="78"/>
      <c r="G32" s="78"/>
      <c r="H32" s="77">
        <f t="shared" si="0"/>
        <v>0</v>
      </c>
      <c r="I32" s="78"/>
      <c r="J32" s="78"/>
      <c r="K32" s="78"/>
      <c r="L32" s="78"/>
    </row>
    <row r="33" spans="1:12" s="14" customFormat="1" ht="30" customHeight="1" x14ac:dyDescent="0.3">
      <c r="A33" s="198"/>
      <c r="B33" s="249" t="str">
        <f>IF(ISNA(VLOOKUP(A33,'Сви процеси'!$B$5:$Q$93,4,0))=TRUE," ",VLOOKUP(A33,'Сви процеси'!$B$5:$Q$93,4,0))</f>
        <v xml:space="preserve"> </v>
      </c>
      <c r="C33" s="24" t="str">
        <f>IF(ISNA(VLOOKUP(A33,'Сви процеси'!$B$5:$T$93,17,0))=TRUE," ",VLOOKUP(A33,'Сви процеси'!$B$5:$T$93,17,0))</f>
        <v xml:space="preserve"> </v>
      </c>
      <c r="D33" s="78"/>
      <c r="E33" s="78"/>
      <c r="F33" s="78"/>
      <c r="G33" s="78"/>
      <c r="H33" s="77">
        <f t="shared" si="0"/>
        <v>0</v>
      </c>
      <c r="I33" s="78"/>
      <c r="J33" s="78"/>
      <c r="K33" s="78"/>
      <c r="L33" s="78"/>
    </row>
    <row r="34" spans="1:12" s="14" customFormat="1" ht="30" customHeight="1" x14ac:dyDescent="0.3">
      <c r="A34" s="248"/>
      <c r="B34" s="250"/>
      <c r="C34" s="24" t="str">
        <f>IF(ISNA(VLOOKUP(A33,'Сви процеси'!$B$5:$T$93,18,0))=TRUE," ",VLOOKUP(A33,'Сви процеси'!$B$5:$T$93,18,0))</f>
        <v xml:space="preserve"> </v>
      </c>
      <c r="D34" s="78"/>
      <c r="E34" s="78"/>
      <c r="F34" s="78"/>
      <c r="G34" s="78"/>
      <c r="H34" s="77">
        <f t="shared" si="0"/>
        <v>0</v>
      </c>
      <c r="I34" s="78"/>
      <c r="J34" s="78"/>
      <c r="K34" s="78"/>
      <c r="L34" s="78"/>
    </row>
    <row r="35" spans="1:12" s="14" customFormat="1" ht="30" customHeight="1" x14ac:dyDescent="0.3">
      <c r="A35" s="199"/>
      <c r="B35" s="251"/>
      <c r="C35" s="24" t="str">
        <f>IF(ISNA(VLOOKUP(A33,'Сви процеси'!$B$5:$T$93,19,0))=TRUE," ",VLOOKUP(A33,'Сви процеси'!$B$5:$T$93,19,0))</f>
        <v xml:space="preserve"> </v>
      </c>
      <c r="D35" s="78"/>
      <c r="E35" s="78"/>
      <c r="F35" s="78"/>
      <c r="G35" s="78"/>
      <c r="H35" s="77">
        <f t="shared" si="0"/>
        <v>0</v>
      </c>
      <c r="I35" s="78"/>
      <c r="J35" s="78"/>
      <c r="K35" s="78"/>
      <c r="L35" s="78"/>
    </row>
    <row r="36" spans="1:12" s="14" customFormat="1" ht="30" customHeight="1" x14ac:dyDescent="0.3">
      <c r="A36" s="198"/>
      <c r="B36" s="249" t="str">
        <f>IF(ISNA(VLOOKUP(A36,'Сви процеси'!$B$5:$Q$93,4,0))=TRUE," ",VLOOKUP(A36,'Сви процеси'!$B$5:$Q$93,4,0))</f>
        <v xml:space="preserve"> </v>
      </c>
      <c r="C36" s="24" t="str">
        <f>IF(ISNA(VLOOKUP(A36,'Сви процеси'!$B$5:$T$93,17,0))=TRUE," ",VLOOKUP(A36,'Сви процеси'!$B$5:$T$93,17,0))</f>
        <v xml:space="preserve"> </v>
      </c>
      <c r="D36" s="78"/>
      <c r="E36" s="78"/>
      <c r="F36" s="78"/>
      <c r="G36" s="78"/>
      <c r="H36" s="77">
        <f t="shared" si="0"/>
        <v>0</v>
      </c>
      <c r="I36" s="78"/>
      <c r="J36" s="78"/>
      <c r="K36" s="78"/>
      <c r="L36" s="78"/>
    </row>
    <row r="37" spans="1:12" s="14" customFormat="1" ht="30" customHeight="1" x14ac:dyDescent="0.3">
      <c r="A37" s="248"/>
      <c r="B37" s="250"/>
      <c r="C37" s="24" t="str">
        <f>IF(ISNA(VLOOKUP(A36,'Сви процеси'!$B$5:$T$93,18,0))=TRUE," ",VLOOKUP(A36,'Сви процеси'!$B$5:$T$93,18,0))</f>
        <v xml:space="preserve"> </v>
      </c>
      <c r="D37" s="78"/>
      <c r="E37" s="78"/>
      <c r="F37" s="78"/>
      <c r="G37" s="78"/>
      <c r="H37" s="77">
        <f t="shared" si="0"/>
        <v>0</v>
      </c>
      <c r="I37" s="78"/>
      <c r="J37" s="78"/>
      <c r="K37" s="78"/>
      <c r="L37" s="78"/>
    </row>
    <row r="38" spans="1:12" s="14" customFormat="1" ht="30" customHeight="1" x14ac:dyDescent="0.3">
      <c r="A38" s="199"/>
      <c r="B38" s="251"/>
      <c r="C38" s="24" t="str">
        <f>IF(ISNA(VLOOKUP(A36,'Сви процеси'!$B$5:$T$93,19,0))=TRUE," ",VLOOKUP(A36,'Сви процеси'!$B$5:$T$93,19,0))</f>
        <v xml:space="preserve"> </v>
      </c>
      <c r="D38" s="78"/>
      <c r="E38" s="78"/>
      <c r="F38" s="78"/>
      <c r="G38" s="78"/>
      <c r="H38" s="77">
        <f t="shared" si="0"/>
        <v>0</v>
      </c>
      <c r="I38" s="78"/>
      <c r="J38" s="78"/>
      <c r="K38" s="78"/>
      <c r="L38" s="78"/>
    </row>
    <row r="39" spans="1:12" s="14" customFormat="1" ht="30" customHeight="1" x14ac:dyDescent="0.3">
      <c r="A39" s="198"/>
      <c r="B39" s="249" t="str">
        <f>IF(ISNA(VLOOKUP(A39,'Сви процеси'!$B$5:$Q$93,4,0))=TRUE," ",VLOOKUP(A39,'Сви процеси'!$B$5:$Q$93,4,0))</f>
        <v xml:space="preserve"> </v>
      </c>
      <c r="C39" s="24" t="str">
        <f>IF(ISNA(VLOOKUP(A39,'Сви процеси'!$B$5:$T$93,17,0))=TRUE," ",VLOOKUP(A39,'Сви процеси'!$B$5:$T$93,17,0))</f>
        <v xml:space="preserve"> </v>
      </c>
      <c r="D39" s="78"/>
      <c r="E39" s="78"/>
      <c r="F39" s="78"/>
      <c r="G39" s="78"/>
      <c r="H39" s="77">
        <f t="shared" si="0"/>
        <v>0</v>
      </c>
      <c r="I39" s="78"/>
      <c r="J39" s="78"/>
      <c r="K39" s="78"/>
      <c r="L39" s="78"/>
    </row>
    <row r="40" spans="1:12" s="14" customFormat="1" ht="30" customHeight="1" x14ac:dyDescent="0.3">
      <c r="A40" s="248"/>
      <c r="B40" s="250"/>
      <c r="C40" s="24" t="str">
        <f>IF(ISNA(VLOOKUP(A39,'Сви процеси'!$B$5:$T$93,18,0))=TRUE," ",VLOOKUP(A39,'Сви процеси'!$B$5:$T$93,18,0))</f>
        <v xml:space="preserve"> </v>
      </c>
      <c r="D40" s="78"/>
      <c r="E40" s="78"/>
      <c r="F40" s="78"/>
      <c r="G40" s="78"/>
      <c r="H40" s="77">
        <f t="shared" si="0"/>
        <v>0</v>
      </c>
      <c r="I40" s="78"/>
      <c r="J40" s="78"/>
      <c r="K40" s="78"/>
      <c r="L40" s="78"/>
    </row>
    <row r="41" spans="1:12" s="14" customFormat="1" ht="30" customHeight="1" x14ac:dyDescent="0.3">
      <c r="A41" s="199"/>
      <c r="B41" s="251"/>
      <c r="C41" s="24" t="str">
        <f>IF(ISNA(VLOOKUP(A39,'Сви процеси'!$B$5:$T$93,19,0))=TRUE," ",VLOOKUP(A39,'Сви процеси'!$B$5:$T$93,19,0))</f>
        <v xml:space="preserve"> </v>
      </c>
      <c r="D41" s="78"/>
      <c r="E41" s="78"/>
      <c r="F41" s="78"/>
      <c r="G41" s="78"/>
      <c r="H41" s="77">
        <f t="shared" si="0"/>
        <v>0</v>
      </c>
      <c r="I41" s="78"/>
      <c r="J41" s="78"/>
      <c r="K41" s="78"/>
      <c r="L41" s="78"/>
    </row>
    <row r="42" spans="1:12" s="14" customFormat="1" ht="30" customHeight="1" x14ac:dyDescent="0.3">
      <c r="A42" s="198"/>
      <c r="B42" s="249" t="str">
        <f>IF(ISNA(VLOOKUP(A42,'Сви процеси'!$B$5:$Q$93,4,0))=TRUE," ",VLOOKUP(A42,'Сви процеси'!$B$5:$Q$93,4,0))</f>
        <v xml:space="preserve"> </v>
      </c>
      <c r="C42" s="24" t="str">
        <f>IF(ISNA(VLOOKUP(A42,'Сви процеси'!$B$5:$T$93,17,0))=TRUE," ",VLOOKUP(A42,'Сви процеси'!$B$5:$T$93,17,0))</f>
        <v xml:space="preserve"> </v>
      </c>
      <c r="D42" s="78"/>
      <c r="E42" s="78"/>
      <c r="F42" s="78"/>
      <c r="G42" s="78"/>
      <c r="H42" s="77">
        <f t="shared" si="0"/>
        <v>0</v>
      </c>
      <c r="I42" s="78"/>
      <c r="J42" s="78"/>
      <c r="K42" s="78"/>
      <c r="L42" s="78"/>
    </row>
    <row r="43" spans="1:12" s="14" customFormat="1" ht="30" customHeight="1" x14ac:dyDescent="0.3">
      <c r="A43" s="248"/>
      <c r="B43" s="250"/>
      <c r="C43" s="24" t="str">
        <f>IF(ISNA(VLOOKUP(A42,'Сви процеси'!$B$5:$T$93,18,0))=TRUE," ",VLOOKUP(A42,'Сви процеси'!$B$5:$T$93,18,0))</f>
        <v xml:space="preserve"> </v>
      </c>
      <c r="D43" s="78"/>
      <c r="E43" s="78"/>
      <c r="F43" s="78"/>
      <c r="G43" s="78"/>
      <c r="H43" s="77">
        <f t="shared" si="0"/>
        <v>0</v>
      </c>
      <c r="I43" s="78"/>
      <c r="J43" s="78"/>
      <c r="K43" s="78"/>
      <c r="L43" s="78"/>
    </row>
    <row r="44" spans="1:12" s="14" customFormat="1" ht="30" customHeight="1" x14ac:dyDescent="0.3">
      <c r="A44" s="199"/>
      <c r="B44" s="251"/>
      <c r="C44" s="24" t="str">
        <f>IF(ISNA(VLOOKUP(A42,'Сви процеси'!$B$5:$T$93,19,0))=TRUE," ",VLOOKUP(A42,'Сви процеси'!$B$5:$T$93,19,0))</f>
        <v xml:space="preserve"> </v>
      </c>
      <c r="D44" s="78"/>
      <c r="E44" s="78"/>
      <c r="F44" s="78"/>
      <c r="G44" s="78"/>
      <c r="H44" s="77">
        <f t="shared" si="0"/>
        <v>0</v>
      </c>
      <c r="I44" s="78"/>
      <c r="J44" s="78"/>
      <c r="K44" s="78"/>
      <c r="L44" s="78"/>
    </row>
    <row r="45" spans="1:12" s="14" customFormat="1" ht="30" customHeight="1" x14ac:dyDescent="0.3">
      <c r="A45" s="198"/>
      <c r="B45" s="249" t="str">
        <f>IF(ISNA(VLOOKUP(A45,'Сви процеси'!$B$5:$Q$93,4,0))=TRUE," ",VLOOKUP(A45,'Сви процеси'!$B$5:$Q$93,4,0))</f>
        <v xml:space="preserve"> </v>
      </c>
      <c r="C45" s="24" t="str">
        <f>IF(ISNA(VLOOKUP(A45,'Сви процеси'!$B$5:$T$93,17,0))=TRUE," ",VLOOKUP(A45,'Сви процеси'!$B$5:$T$93,17,0))</f>
        <v xml:space="preserve"> </v>
      </c>
      <c r="D45" s="78"/>
      <c r="E45" s="78"/>
      <c r="F45" s="78"/>
      <c r="G45" s="78"/>
      <c r="H45" s="77">
        <f t="shared" si="0"/>
        <v>0</v>
      </c>
      <c r="I45" s="78"/>
      <c r="J45" s="78"/>
      <c r="K45" s="78"/>
      <c r="L45" s="78"/>
    </row>
    <row r="46" spans="1:12" s="14" customFormat="1" ht="30" customHeight="1" x14ac:dyDescent="0.3">
      <c r="A46" s="248"/>
      <c r="B46" s="250"/>
      <c r="C46" s="24" t="str">
        <f>IF(ISNA(VLOOKUP(A45,'Сви процеси'!$B$5:$T$93,18,0))=TRUE," ",VLOOKUP(A45,'Сви процеси'!$B$5:$T$93,18,0))</f>
        <v xml:space="preserve"> </v>
      </c>
      <c r="D46" s="78"/>
      <c r="E46" s="78"/>
      <c r="F46" s="78"/>
      <c r="G46" s="78"/>
      <c r="H46" s="77">
        <f t="shared" si="0"/>
        <v>0</v>
      </c>
      <c r="I46" s="78"/>
      <c r="J46" s="78"/>
      <c r="K46" s="78"/>
      <c r="L46" s="78"/>
    </row>
    <row r="47" spans="1:12" s="14" customFormat="1" ht="30" customHeight="1" x14ac:dyDescent="0.3">
      <c r="A47" s="199"/>
      <c r="B47" s="251"/>
      <c r="C47" s="24" t="str">
        <f>IF(ISNA(VLOOKUP(A45,'Сви процеси'!$B$5:$T$93,19,0))=TRUE," ",VLOOKUP(A45,'Сви процеси'!$B$5:$T$93,19,0))</f>
        <v xml:space="preserve"> </v>
      </c>
      <c r="D47" s="78"/>
      <c r="E47" s="78"/>
      <c r="F47" s="78"/>
      <c r="G47" s="78"/>
      <c r="H47" s="77">
        <f t="shared" si="0"/>
        <v>0</v>
      </c>
      <c r="I47" s="78"/>
      <c r="J47" s="78"/>
      <c r="K47" s="78"/>
      <c r="L47" s="78"/>
    </row>
    <row r="48" spans="1:12" s="14" customFormat="1" ht="30" customHeight="1" x14ac:dyDescent="0.3">
      <c r="A48" s="198"/>
      <c r="B48" s="249" t="str">
        <f>IF(ISNA(VLOOKUP(A48,'Сви процеси'!$B$5:$Q$93,4,0))=TRUE," ",VLOOKUP(A48,'Сви процеси'!$B$5:$Q$93,4,0))</f>
        <v xml:space="preserve"> </v>
      </c>
      <c r="C48" s="24" t="str">
        <f>IF(ISNA(VLOOKUP(A48,'Сви процеси'!$B$5:$T$93,17,0))=TRUE," ",VLOOKUP(A48,'Сви процеси'!$B$5:$T$93,17,0))</f>
        <v xml:space="preserve"> </v>
      </c>
      <c r="D48" s="78"/>
      <c r="E48" s="78"/>
      <c r="F48" s="78"/>
      <c r="G48" s="78"/>
      <c r="H48" s="77">
        <f t="shared" si="0"/>
        <v>0</v>
      </c>
      <c r="I48" s="78"/>
      <c r="J48" s="78"/>
      <c r="K48" s="78"/>
      <c r="L48" s="78"/>
    </row>
    <row r="49" spans="1:12" s="14" customFormat="1" ht="30" customHeight="1" x14ac:dyDescent="0.3">
      <c r="A49" s="248"/>
      <c r="B49" s="250"/>
      <c r="C49" s="24" t="str">
        <f>IF(ISNA(VLOOKUP(A48,'Сви процеси'!$B$5:$T$93,18,0))=TRUE," ",VLOOKUP(A48,'Сви процеси'!$B$5:$T$93,18,0))</f>
        <v xml:space="preserve"> </v>
      </c>
      <c r="D49" s="78"/>
      <c r="E49" s="78"/>
      <c r="F49" s="78"/>
      <c r="G49" s="78"/>
      <c r="H49" s="77">
        <f t="shared" si="0"/>
        <v>0</v>
      </c>
      <c r="I49" s="78"/>
      <c r="J49" s="78"/>
      <c r="K49" s="78"/>
      <c r="L49" s="78"/>
    </row>
    <row r="50" spans="1:12" s="14" customFormat="1" ht="30" customHeight="1" x14ac:dyDescent="0.3">
      <c r="A50" s="199"/>
      <c r="B50" s="251"/>
      <c r="C50" s="24" t="str">
        <f>IF(ISNA(VLOOKUP(A48,'Сви процеси'!$B$5:$T$93,19,0))=TRUE," ",VLOOKUP(A48,'Сви процеси'!$B$5:$T$93,19,0))</f>
        <v xml:space="preserve"> </v>
      </c>
      <c r="D50" s="78"/>
      <c r="E50" s="78"/>
      <c r="F50" s="78"/>
      <c r="G50" s="78"/>
      <c r="H50" s="77">
        <f t="shared" si="0"/>
        <v>0</v>
      </c>
      <c r="I50" s="78"/>
      <c r="J50" s="78"/>
      <c r="K50" s="78"/>
      <c r="L50" s="78"/>
    </row>
    <row r="51" spans="1:12" s="14" customFormat="1" ht="30" customHeight="1" x14ac:dyDescent="0.3">
      <c r="A51" s="198"/>
      <c r="B51" s="249" t="str">
        <f>IF(ISNA(VLOOKUP(A51,'Сви процеси'!$B$5:$Q$93,4,0))=TRUE," ",VLOOKUP(A51,'Сви процеси'!$B$5:$Q$93,4,0))</f>
        <v xml:space="preserve"> </v>
      </c>
      <c r="C51" s="24" t="str">
        <f>IF(ISNA(VLOOKUP(A51,'Сви процеси'!$B$5:$T$93,17,0))=TRUE," ",VLOOKUP(A51,'Сви процеси'!$B$5:$T$93,17,0))</f>
        <v xml:space="preserve"> </v>
      </c>
      <c r="D51" s="78"/>
      <c r="E51" s="78"/>
      <c r="F51" s="78"/>
      <c r="G51" s="78"/>
      <c r="H51" s="77">
        <f t="shared" si="0"/>
        <v>0</v>
      </c>
      <c r="I51" s="78"/>
      <c r="J51" s="78"/>
      <c r="K51" s="78"/>
      <c r="L51" s="78"/>
    </row>
    <row r="52" spans="1:12" s="14" customFormat="1" ht="30" customHeight="1" x14ac:dyDescent="0.3">
      <c r="A52" s="248"/>
      <c r="B52" s="250"/>
      <c r="C52" s="24" t="str">
        <f>IF(ISNA(VLOOKUP(A51,'Сви процеси'!$B$5:$T$93,18,0))=TRUE," ",VLOOKUP(A51,'Сви процеси'!$B$5:$T$93,18,0))</f>
        <v xml:space="preserve"> </v>
      </c>
      <c r="D52" s="78"/>
      <c r="E52" s="78"/>
      <c r="F52" s="78"/>
      <c r="G52" s="78"/>
      <c r="H52" s="77">
        <f t="shared" si="0"/>
        <v>0</v>
      </c>
      <c r="I52" s="78"/>
      <c r="J52" s="78"/>
      <c r="K52" s="78"/>
      <c r="L52" s="78"/>
    </row>
    <row r="53" spans="1:12" s="14" customFormat="1" ht="30" customHeight="1" x14ac:dyDescent="0.3">
      <c r="A53" s="199"/>
      <c r="B53" s="251"/>
      <c r="C53" s="24" t="str">
        <f>IF(ISNA(VLOOKUP(A51,'Сви процеси'!$B$5:$T$93,19,0))=TRUE," ",VLOOKUP(A51,'Сви процеси'!$B$5:$T$93,19,0))</f>
        <v xml:space="preserve"> </v>
      </c>
      <c r="D53" s="78"/>
      <c r="E53" s="78"/>
      <c r="F53" s="78"/>
      <c r="G53" s="78"/>
      <c r="H53" s="77">
        <f t="shared" si="0"/>
        <v>0</v>
      </c>
      <c r="I53" s="78"/>
      <c r="J53" s="78"/>
      <c r="K53" s="78"/>
      <c r="L53" s="78"/>
    </row>
    <row r="54" spans="1:12" s="14" customFormat="1" ht="30" customHeight="1" x14ac:dyDescent="0.3">
      <c r="A54" s="198"/>
      <c r="B54" s="249" t="str">
        <f>IF(ISNA(VLOOKUP(A54,'Сви процеси'!$B$5:$Q$93,4,0))=TRUE," ",VLOOKUP(A54,'Сви процеси'!$B$5:$Q$93,4,0))</f>
        <v xml:space="preserve"> </v>
      </c>
      <c r="C54" s="24" t="str">
        <f>IF(ISNA(VLOOKUP(A54,'Сви процеси'!$B$5:$T$93,17,0))=TRUE," ",VLOOKUP(A54,'Сви процеси'!$B$5:$T$93,17,0))</f>
        <v xml:space="preserve"> </v>
      </c>
      <c r="D54" s="78"/>
      <c r="E54" s="78"/>
      <c r="F54" s="78"/>
      <c r="G54" s="78"/>
      <c r="H54" s="77">
        <f t="shared" si="0"/>
        <v>0</v>
      </c>
      <c r="I54" s="78"/>
      <c r="J54" s="78"/>
      <c r="K54" s="78"/>
      <c r="L54" s="78"/>
    </row>
    <row r="55" spans="1:12" s="14" customFormat="1" ht="30" customHeight="1" x14ac:dyDescent="0.3">
      <c r="A55" s="248"/>
      <c r="B55" s="250"/>
      <c r="C55" s="24" t="str">
        <f>IF(ISNA(VLOOKUP(A54,'Сви процеси'!$B$5:$T$93,18,0))=TRUE," ",VLOOKUP(A54,'Сви процеси'!$B$5:$T$93,18,0))</f>
        <v xml:space="preserve"> </v>
      </c>
      <c r="D55" s="78"/>
      <c r="E55" s="78"/>
      <c r="F55" s="78"/>
      <c r="G55" s="78"/>
      <c r="H55" s="77">
        <f t="shared" si="0"/>
        <v>0</v>
      </c>
      <c r="I55" s="78"/>
      <c r="J55" s="78"/>
      <c r="K55" s="78"/>
      <c r="L55" s="78"/>
    </row>
    <row r="56" spans="1:12" s="14" customFormat="1" ht="30" customHeight="1" x14ac:dyDescent="0.3">
      <c r="A56" s="199"/>
      <c r="B56" s="251"/>
      <c r="C56" s="24" t="str">
        <f>IF(ISNA(VLOOKUP(A54,'Сви процеси'!$B$5:$T$93,19,0))=TRUE," ",VLOOKUP(A54,'Сви процеси'!$B$5:$T$93,19,0))</f>
        <v xml:space="preserve"> </v>
      </c>
      <c r="D56" s="78"/>
      <c r="E56" s="78"/>
      <c r="F56" s="78"/>
      <c r="G56" s="78"/>
      <c r="H56" s="77">
        <f t="shared" si="0"/>
        <v>0</v>
      </c>
      <c r="I56" s="78"/>
      <c r="J56" s="78"/>
      <c r="K56" s="78"/>
      <c r="L56" s="78"/>
    </row>
    <row r="57" spans="1:12" s="14" customFormat="1" ht="30" customHeight="1" x14ac:dyDescent="0.3">
      <c r="A57" s="198"/>
      <c r="B57" s="249" t="str">
        <f>IF(ISNA(VLOOKUP(A57,'Сви процеси'!$B$5:$Q$93,4,0))=TRUE," ",VLOOKUP(A57,'Сви процеси'!$B$5:$Q$93,4,0))</f>
        <v xml:space="preserve"> </v>
      </c>
      <c r="C57" s="24" t="str">
        <f>IF(ISNA(VLOOKUP(A57,'Сви процеси'!$B$5:$T$93,17,0))=TRUE," ",VLOOKUP(A57,'Сви процеси'!$B$5:$T$93,17,0))</f>
        <v xml:space="preserve"> </v>
      </c>
      <c r="D57" s="78"/>
      <c r="E57" s="78"/>
      <c r="F57" s="78"/>
      <c r="G57" s="78"/>
      <c r="H57" s="77">
        <f t="shared" si="0"/>
        <v>0</v>
      </c>
      <c r="I57" s="78"/>
      <c r="J57" s="78"/>
      <c r="K57" s="78"/>
      <c r="L57" s="78"/>
    </row>
    <row r="58" spans="1:12" s="14" customFormat="1" ht="30" customHeight="1" x14ac:dyDescent="0.3">
      <c r="A58" s="248"/>
      <c r="B58" s="250"/>
      <c r="C58" s="24" t="str">
        <f>IF(ISNA(VLOOKUP(A57,'Сви процеси'!$B$5:$T$93,18,0))=TRUE," ",VLOOKUP(A57,'Сви процеси'!$B$5:$T$93,18,0))</f>
        <v xml:space="preserve"> </v>
      </c>
      <c r="D58" s="78"/>
      <c r="E58" s="78"/>
      <c r="F58" s="78"/>
      <c r="G58" s="78"/>
      <c r="H58" s="77">
        <f t="shared" si="0"/>
        <v>0</v>
      </c>
      <c r="I58" s="78"/>
      <c r="J58" s="78"/>
      <c r="K58" s="78"/>
      <c r="L58" s="78"/>
    </row>
    <row r="59" spans="1:12" s="14" customFormat="1" ht="30" customHeight="1" x14ac:dyDescent="0.3">
      <c r="A59" s="199"/>
      <c r="B59" s="251"/>
      <c r="C59" s="24" t="str">
        <f>IF(ISNA(VLOOKUP(A57,'Сви процеси'!$B$5:$T$93,19,0))=TRUE," ",VLOOKUP(A57,'Сви процеси'!$B$5:$T$93,19,0))</f>
        <v xml:space="preserve"> </v>
      </c>
      <c r="D59" s="78"/>
      <c r="E59" s="78"/>
      <c r="F59" s="78"/>
      <c r="G59" s="78"/>
      <c r="H59" s="77">
        <f t="shared" si="0"/>
        <v>0</v>
      </c>
      <c r="I59" s="78"/>
      <c r="J59" s="78"/>
      <c r="K59" s="78"/>
      <c r="L59" s="78"/>
    </row>
    <row r="60" spans="1:12" s="14" customFormat="1" ht="30" customHeight="1" x14ac:dyDescent="0.3">
      <c r="A60" s="198"/>
      <c r="B60" s="249" t="str">
        <f>IF(ISNA(VLOOKUP(A60,'Сви процеси'!$B$5:$Q$93,4,0))=TRUE," ",VLOOKUP(A60,'Сви процеси'!$B$5:$Q$93,4,0))</f>
        <v xml:space="preserve"> </v>
      </c>
      <c r="C60" s="24" t="str">
        <f>IF(ISNA(VLOOKUP(A60,'Сви процеси'!$B$5:$T$93,17,0))=TRUE," ",VLOOKUP(A60,'Сви процеси'!$B$5:$T$93,17,0))</f>
        <v xml:space="preserve"> </v>
      </c>
      <c r="D60" s="78"/>
      <c r="E60" s="78"/>
      <c r="F60" s="78"/>
      <c r="G60" s="78"/>
      <c r="H60" s="77">
        <f t="shared" si="0"/>
        <v>0</v>
      </c>
      <c r="I60" s="78"/>
      <c r="J60" s="78"/>
      <c r="K60" s="78"/>
      <c r="L60" s="78"/>
    </row>
    <row r="61" spans="1:12" s="14" customFormat="1" ht="30" customHeight="1" x14ac:dyDescent="0.3">
      <c r="A61" s="248"/>
      <c r="B61" s="250"/>
      <c r="C61" s="24" t="str">
        <f>IF(ISNA(VLOOKUP(A60,'Сви процеси'!$B$5:$T$93,18,0))=TRUE," ",VLOOKUP(A60,'Сви процеси'!$B$5:$T$93,18,0))</f>
        <v xml:space="preserve"> </v>
      </c>
      <c r="D61" s="78"/>
      <c r="E61" s="78"/>
      <c r="F61" s="78"/>
      <c r="G61" s="78"/>
      <c r="H61" s="77">
        <f t="shared" si="0"/>
        <v>0</v>
      </c>
      <c r="I61" s="78"/>
      <c r="J61" s="78"/>
      <c r="K61" s="78"/>
      <c r="L61" s="78"/>
    </row>
    <row r="62" spans="1:12" s="14" customFormat="1" ht="30" customHeight="1" x14ac:dyDescent="0.3">
      <c r="A62" s="199"/>
      <c r="B62" s="251"/>
      <c r="C62" s="24" t="str">
        <f>IF(ISNA(VLOOKUP(A60,'Сви процеси'!$B$5:$T$93,19,0))=TRUE," ",VLOOKUP(A60,'Сви процеси'!$B$5:$T$93,19,0))</f>
        <v xml:space="preserve"> </v>
      </c>
      <c r="D62" s="78"/>
      <c r="E62" s="78"/>
      <c r="F62" s="78"/>
      <c r="G62" s="78"/>
      <c r="H62" s="77">
        <f t="shared" si="0"/>
        <v>0</v>
      </c>
      <c r="I62" s="78"/>
      <c r="J62" s="78"/>
      <c r="K62" s="78"/>
      <c r="L62" s="78"/>
    </row>
    <row r="63" spans="1:12" s="14" customFormat="1" ht="30" customHeight="1" x14ac:dyDescent="0.3">
      <c r="A63" s="198"/>
      <c r="B63" s="249" t="str">
        <f>IF(ISNA(VLOOKUP(A63,'Сви процеси'!$B$5:$Q$93,4,0))=TRUE," ",VLOOKUP(A63,'Сви процеси'!$B$5:$Q$93,4,0))</f>
        <v xml:space="preserve"> </v>
      </c>
      <c r="C63" s="24" t="str">
        <f>IF(ISNA(VLOOKUP(A63,'Сви процеси'!$B$5:$T$93,17,0))=TRUE," ",VLOOKUP(A63,'Сви процеси'!$B$5:$T$93,17,0))</f>
        <v xml:space="preserve"> </v>
      </c>
      <c r="D63" s="78"/>
      <c r="E63" s="78"/>
      <c r="F63" s="78"/>
      <c r="G63" s="78"/>
      <c r="H63" s="77">
        <f t="shared" si="0"/>
        <v>0</v>
      </c>
      <c r="I63" s="78"/>
      <c r="J63" s="78"/>
      <c r="K63" s="78"/>
      <c r="L63" s="78"/>
    </row>
    <row r="64" spans="1:12" s="14" customFormat="1" ht="30" customHeight="1" x14ac:dyDescent="0.3">
      <c r="A64" s="248"/>
      <c r="B64" s="250"/>
      <c r="C64" s="24" t="str">
        <f>IF(ISNA(VLOOKUP(A63,'Сви процеси'!$B$5:$T$93,18,0))=TRUE," ",VLOOKUP(A63,'Сви процеси'!$B$5:$T$93,18,0))</f>
        <v xml:space="preserve"> </v>
      </c>
      <c r="D64" s="78"/>
      <c r="E64" s="78"/>
      <c r="F64" s="78"/>
      <c r="G64" s="78"/>
      <c r="H64" s="77">
        <f t="shared" si="0"/>
        <v>0</v>
      </c>
      <c r="I64" s="78"/>
      <c r="J64" s="78"/>
      <c r="K64" s="78"/>
      <c r="L64" s="78"/>
    </row>
    <row r="65" spans="1:12" s="14" customFormat="1" ht="30" customHeight="1" x14ac:dyDescent="0.3">
      <c r="A65" s="199"/>
      <c r="B65" s="251"/>
      <c r="C65" s="24" t="str">
        <f>IF(ISNA(VLOOKUP(A63,'Сви процеси'!$B$5:$T$93,19,0))=TRUE," ",VLOOKUP(A63,'Сви процеси'!$B$5:$T$93,19,0))</f>
        <v xml:space="preserve"> </v>
      </c>
      <c r="D65" s="78"/>
      <c r="E65" s="78"/>
      <c r="F65" s="78"/>
      <c r="G65" s="78"/>
      <c r="H65" s="77">
        <f t="shared" si="0"/>
        <v>0</v>
      </c>
      <c r="I65" s="78"/>
      <c r="J65" s="78"/>
      <c r="K65" s="78"/>
      <c r="L65" s="78"/>
    </row>
    <row r="66" spans="1:12" s="14" customFormat="1" ht="30" customHeight="1" x14ac:dyDescent="0.3">
      <c r="A66" s="198"/>
      <c r="B66" s="249" t="str">
        <f>IF(ISNA(VLOOKUP(A66,'Сви процеси'!$B$5:$Q$93,4,0))=TRUE," ",VLOOKUP(A66,'Сви процеси'!$B$5:$Q$93,4,0))</f>
        <v xml:space="preserve"> </v>
      </c>
      <c r="C66" s="24" t="str">
        <f>IF(ISNA(VLOOKUP(A66,'Сви процеси'!$B$5:$T$93,17,0))=TRUE," ",VLOOKUP(A66,'Сви процеси'!$B$5:$T$93,17,0))</f>
        <v xml:space="preserve"> </v>
      </c>
      <c r="D66" s="78"/>
      <c r="E66" s="78"/>
      <c r="F66" s="78"/>
      <c r="G66" s="78"/>
      <c r="H66" s="77">
        <f t="shared" si="0"/>
        <v>0</v>
      </c>
      <c r="I66" s="78"/>
      <c r="J66" s="78"/>
      <c r="K66" s="78"/>
      <c r="L66" s="78"/>
    </row>
    <row r="67" spans="1:12" s="14" customFormat="1" ht="30" customHeight="1" x14ac:dyDescent="0.3">
      <c r="A67" s="248"/>
      <c r="B67" s="250"/>
      <c r="C67" s="24" t="str">
        <f>IF(ISNA(VLOOKUP(A66,'Сви процеси'!$B$5:$T$93,18,0))=TRUE," ",VLOOKUP(A66,'Сви процеси'!$B$5:$T$93,18,0))</f>
        <v xml:space="preserve"> </v>
      </c>
      <c r="D67" s="78"/>
      <c r="E67" s="78"/>
      <c r="F67" s="78"/>
      <c r="G67" s="78"/>
      <c r="H67" s="77">
        <f t="shared" si="0"/>
        <v>0</v>
      </c>
      <c r="I67" s="78"/>
      <c r="J67" s="78"/>
      <c r="K67" s="78"/>
      <c r="L67" s="78"/>
    </row>
    <row r="68" spans="1:12" s="14" customFormat="1" ht="30" customHeight="1" x14ac:dyDescent="0.3">
      <c r="A68" s="199"/>
      <c r="B68" s="251"/>
      <c r="C68" s="24" t="str">
        <f>IF(ISNA(VLOOKUP(A66,'Сви процеси'!$B$5:$T$93,19,0))=TRUE," ",VLOOKUP(A66,'Сви процеси'!$B$5:$T$93,19,0))</f>
        <v xml:space="preserve"> </v>
      </c>
      <c r="D68" s="78"/>
      <c r="E68" s="78"/>
      <c r="F68" s="78"/>
      <c r="G68" s="78"/>
      <c r="H68" s="77">
        <f t="shared" si="0"/>
        <v>0</v>
      </c>
      <c r="I68" s="78"/>
      <c r="J68" s="78"/>
      <c r="K68" s="78"/>
      <c r="L68" s="78"/>
    </row>
    <row r="69" spans="1:12" s="14" customFormat="1" ht="30" customHeight="1" x14ac:dyDescent="0.3">
      <c r="A69" s="198"/>
      <c r="B69" s="249" t="str">
        <f>IF(ISNA(VLOOKUP(A69,'Сви процеси'!$B$5:$Q$93,4,0))=TRUE," ",VLOOKUP(A69,'Сви процеси'!$B$5:$Q$93,4,0))</f>
        <v xml:space="preserve"> </v>
      </c>
      <c r="C69" s="24" t="str">
        <f>IF(ISNA(VLOOKUP(A69,'Сви процеси'!$B$5:$T$93,17,0))=TRUE," ",VLOOKUP(A69,'Сви процеси'!$B$5:$T$93,17,0))</f>
        <v xml:space="preserve"> </v>
      </c>
      <c r="D69" s="78"/>
      <c r="E69" s="78"/>
      <c r="F69" s="78"/>
      <c r="G69" s="78"/>
      <c r="H69" s="77">
        <f t="shared" si="0"/>
        <v>0</v>
      </c>
      <c r="I69" s="78"/>
      <c r="J69" s="78"/>
      <c r="K69" s="78"/>
      <c r="L69" s="78"/>
    </row>
    <row r="70" spans="1:12" s="14" customFormat="1" ht="30" customHeight="1" x14ac:dyDescent="0.3">
      <c r="A70" s="248"/>
      <c r="B70" s="250"/>
      <c r="C70" s="24" t="str">
        <f>IF(ISNA(VLOOKUP(A69,'Сви процеси'!$B$5:$T$93,18,0))=TRUE," ",VLOOKUP(A69,'Сви процеси'!$B$5:$T$93,18,0))</f>
        <v xml:space="preserve"> </v>
      </c>
      <c r="D70" s="78"/>
      <c r="E70" s="78"/>
      <c r="F70" s="78"/>
      <c r="G70" s="78"/>
      <c r="H70" s="77">
        <f t="shared" si="0"/>
        <v>0</v>
      </c>
      <c r="I70" s="78"/>
      <c r="J70" s="78"/>
      <c r="K70" s="78"/>
      <c r="L70" s="78"/>
    </row>
    <row r="71" spans="1:12" s="14" customFormat="1" ht="30" customHeight="1" x14ac:dyDescent="0.3">
      <c r="A71" s="199"/>
      <c r="B71" s="251"/>
      <c r="C71" s="24" t="str">
        <f>IF(ISNA(VLOOKUP(A69,'Сви процеси'!$B$5:$T$93,19,0))=TRUE," ",VLOOKUP(A69,'Сви процеси'!$B$5:$T$93,19,0))</f>
        <v xml:space="preserve"> </v>
      </c>
      <c r="D71" s="78"/>
      <c r="E71" s="78"/>
      <c r="F71" s="78"/>
      <c r="G71" s="78"/>
      <c r="H71" s="77">
        <f t="shared" ref="H71" si="1">F71*G71</f>
        <v>0</v>
      </c>
      <c r="I71" s="78"/>
      <c r="J71" s="78"/>
      <c r="K71" s="78"/>
      <c r="L71" s="78"/>
    </row>
  </sheetData>
  <sheetProtection algorithmName="SHA-512" hashValue="n6aGDpeh87I6CbgLZgeaz3bX6GqVT9g5KXxkYJGbHkjIctiNelJGdpTB+1FU8El1HkA8nopWhvkVo1jC0+5UZQ==" saltValue="NJyb1IK0do6ZNDdgYrwTRA==" spinCount="100000" sheet="1" formatRows="0"/>
  <mergeCells count="56">
    <mergeCell ref="L4:L5"/>
    <mergeCell ref="A1:L2"/>
    <mergeCell ref="C3:L3"/>
    <mergeCell ref="A4:A5"/>
    <mergeCell ref="B4:B5"/>
    <mergeCell ref="C4:C5"/>
    <mergeCell ref="D4:E4"/>
    <mergeCell ref="F4:H4"/>
    <mergeCell ref="I4:I5"/>
    <mergeCell ref="K4:K5"/>
    <mergeCell ref="A3:B3"/>
    <mergeCell ref="J4:J5"/>
    <mergeCell ref="A6:A8"/>
    <mergeCell ref="B6:B8"/>
    <mergeCell ref="A9:A11"/>
    <mergeCell ref="B9:B11"/>
    <mergeCell ref="A12:A14"/>
    <mergeCell ref="B12:B14"/>
    <mergeCell ref="A15:A17"/>
    <mergeCell ref="B15:B17"/>
    <mergeCell ref="A18:A20"/>
    <mergeCell ref="B18:B20"/>
    <mergeCell ref="A21:A23"/>
    <mergeCell ref="B21:B23"/>
    <mergeCell ref="A24:A26"/>
    <mergeCell ref="B24:B26"/>
    <mergeCell ref="A27:A29"/>
    <mergeCell ref="B27:B29"/>
    <mergeCell ref="A30:A32"/>
    <mergeCell ref="B30:B32"/>
    <mergeCell ref="A33:A35"/>
    <mergeCell ref="B33:B35"/>
    <mergeCell ref="A36:A38"/>
    <mergeCell ref="B36:B38"/>
    <mergeCell ref="A39:A41"/>
    <mergeCell ref="B39:B41"/>
    <mergeCell ref="A42:A44"/>
    <mergeCell ref="B42:B44"/>
    <mergeCell ref="A45:A47"/>
    <mergeCell ref="B45:B47"/>
    <mergeCell ref="A48:A50"/>
    <mergeCell ref="B48:B50"/>
    <mergeCell ref="A51:A53"/>
    <mergeCell ref="B51:B53"/>
    <mergeCell ref="A54:A56"/>
    <mergeCell ref="B54:B56"/>
    <mergeCell ref="A57:A59"/>
    <mergeCell ref="B57:B59"/>
    <mergeCell ref="A69:A71"/>
    <mergeCell ref="B69:B71"/>
    <mergeCell ref="A60:A62"/>
    <mergeCell ref="B60:B62"/>
    <mergeCell ref="A63:A65"/>
    <mergeCell ref="B63:B65"/>
    <mergeCell ref="A66:A68"/>
    <mergeCell ref="B66:B68"/>
  </mergeCells>
  <conditionalFormatting sqref="H6:H71">
    <cfRule type="cellIs" dxfId="1" priority="1" operator="greaterThan">
      <formula>5.99</formula>
    </cfRule>
    <cfRule type="cellIs" dxfId="0" priority="2" operator="greaterThan">
      <formula>5.99</formula>
    </cfRule>
  </conditionalFormatting>
  <dataValidations count="2">
    <dataValidation type="list" allowBlank="1" showInputMessage="1" showErrorMessage="1" sqref="F6:G71" xr:uid="{00000000-0002-0000-1900-000001000000}">
      <formula1>"1,2,3"</formula1>
    </dataValidation>
    <dataValidation type="list" allowBlank="1" showInputMessage="1" showErrorMessage="1" sqref="I6:I71" xr:uid="{00000000-0002-0000-1900-000002000000}">
      <formula1>"Третирати, Трансферисати, Толерисати"</formula1>
    </dataValidation>
  </dataValidations>
  <pageMargins left="0.7" right="0.7" top="0.75" bottom="0.75" header="0.3" footer="0.3"/>
  <pageSetup paperSize="9" scale="8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3000000}">
          <x14:formula1>
            <xm:f>'Листа пословних процеса'!$C$7:$C$122</xm:f>
          </x14:formula1>
          <xm:sqref>A6 A69 A66 A63 A60 A57 A54 A51 A48 A45 A42 A39 A36 A33 A30 A27 A24 A21 A18 A15 A12 A9</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0E70F-0626-477E-B6B0-8912A5C9C5BD}">
  <dimension ref="A1"/>
  <sheetViews>
    <sheetView workbookViewId="0"/>
  </sheetViews>
  <sheetFormatPr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
  <dimension ref="A2:P47"/>
  <sheetViews>
    <sheetView topLeftCell="A21" workbookViewId="0">
      <selection activeCell="B43" sqref="B43:C43"/>
    </sheetView>
  </sheetViews>
  <sheetFormatPr defaultRowHeight="14.5" x14ac:dyDescent="0.35"/>
  <cols>
    <col min="2" max="2" width="35.81640625" customWidth="1"/>
    <col min="3" max="3" width="29.6328125" customWidth="1"/>
  </cols>
  <sheetData>
    <row r="2" spans="1:4" ht="15" x14ac:dyDescent="0.35">
      <c r="B2" s="5"/>
      <c r="C2" s="5"/>
    </row>
    <row r="5" spans="1:4" x14ac:dyDescent="0.35">
      <c r="A5" s="6"/>
      <c r="B5" s="6"/>
      <c r="C5" s="6"/>
    </row>
    <row r="6" spans="1:4" x14ac:dyDescent="0.35">
      <c r="A6" s="6"/>
      <c r="B6" s="6"/>
      <c r="C6" s="6"/>
    </row>
    <row r="7" spans="1:4" x14ac:dyDescent="0.35">
      <c r="A7" s="6"/>
      <c r="B7" s="6"/>
      <c r="C7" s="6"/>
    </row>
    <row r="8" spans="1:4" x14ac:dyDescent="0.35">
      <c r="A8" s="6"/>
      <c r="B8" s="6"/>
      <c r="C8" s="6"/>
    </row>
    <row r="9" spans="1:4" x14ac:dyDescent="0.35">
      <c r="A9" s="6"/>
      <c r="B9" s="6"/>
      <c r="C9" s="6"/>
    </row>
    <row r="10" spans="1:4" x14ac:dyDescent="0.35">
      <c r="A10" s="6"/>
      <c r="B10" s="6"/>
      <c r="C10" s="6"/>
    </row>
    <row r="11" spans="1:4" x14ac:dyDescent="0.35">
      <c r="A11" s="6"/>
      <c r="B11" s="6"/>
      <c r="C11" s="6"/>
    </row>
    <row r="12" spans="1:4" x14ac:dyDescent="0.35">
      <c r="A12" s="6"/>
      <c r="B12" s="6"/>
      <c r="C12" s="6"/>
    </row>
    <row r="13" spans="1:4" x14ac:dyDescent="0.35">
      <c r="A13" s="6"/>
      <c r="B13" s="6"/>
      <c r="C13" s="6"/>
    </row>
    <row r="14" spans="1:4" x14ac:dyDescent="0.35">
      <c r="A14" s="6"/>
      <c r="B14" s="6" t="s">
        <v>23</v>
      </c>
      <c r="C14" s="6"/>
    </row>
    <row r="15" spans="1:4" x14ac:dyDescent="0.35">
      <c r="A15" s="6"/>
      <c r="B15" s="6"/>
      <c r="C15" s="6"/>
    </row>
    <row r="16" spans="1:4" ht="61.5" x14ac:dyDescent="1.35">
      <c r="A16" s="6"/>
      <c r="B16" s="6" t="s">
        <v>24</v>
      </c>
      <c r="C16" s="7" t="s">
        <v>25</v>
      </c>
      <c r="D16" s="8">
        <v>11053</v>
      </c>
    </row>
    <row r="17" spans="1:16" ht="61.5" x14ac:dyDescent="1.35">
      <c r="A17" s="6"/>
      <c r="B17" s="6" t="s">
        <v>26</v>
      </c>
      <c r="C17" s="7" t="s">
        <v>27</v>
      </c>
      <c r="D17" s="8">
        <v>9645</v>
      </c>
    </row>
    <row r="18" spans="1:16" ht="61.5" x14ac:dyDescent="1.35">
      <c r="A18" s="6"/>
      <c r="B18" s="6" t="s">
        <v>28</v>
      </c>
      <c r="C18" s="7" t="s">
        <v>29</v>
      </c>
      <c r="D18" s="8">
        <v>9671</v>
      </c>
    </row>
    <row r="19" spans="1:16" ht="61.5" x14ac:dyDescent="1.35">
      <c r="A19" s="6"/>
      <c r="B19" s="6" t="s">
        <v>30</v>
      </c>
      <c r="C19" s="7" t="s">
        <v>31</v>
      </c>
      <c r="D19" s="8">
        <v>9651</v>
      </c>
    </row>
    <row r="20" spans="1:16" ht="61.5" x14ac:dyDescent="1.35">
      <c r="B20" s="6" t="s">
        <v>60</v>
      </c>
      <c r="C20" s="7" t="s">
        <v>59</v>
      </c>
    </row>
    <row r="21" spans="1:16" s="11" customFormat="1" x14ac:dyDescent="0.35">
      <c r="B21" s="12"/>
      <c r="C21" s="12"/>
      <c r="D21" s="12"/>
      <c r="E21" s="12"/>
      <c r="F21" s="12"/>
      <c r="G21" s="12"/>
      <c r="H21" s="12"/>
      <c r="I21" s="12"/>
      <c r="J21" s="12"/>
      <c r="K21" s="12"/>
      <c r="L21" s="12"/>
      <c r="M21" s="12"/>
      <c r="N21" s="12"/>
      <c r="O21" s="12"/>
      <c r="P21" s="12"/>
    </row>
    <row r="22" spans="1:16" ht="15.5" x14ac:dyDescent="0.35">
      <c r="B22" s="6"/>
      <c r="C22" s="122"/>
    </row>
    <row r="23" spans="1:16" ht="15.5" x14ac:dyDescent="0.35">
      <c r="B23" s="6" t="s">
        <v>145</v>
      </c>
      <c r="C23" s="122" t="s">
        <v>144</v>
      </c>
    </row>
    <row r="24" spans="1:16" x14ac:dyDescent="0.35">
      <c r="B24" s="2" t="s">
        <v>76</v>
      </c>
      <c r="C24" t="s">
        <v>22</v>
      </c>
    </row>
    <row r="25" spans="1:16" x14ac:dyDescent="0.35">
      <c r="B25" s="2" t="s">
        <v>82</v>
      </c>
      <c r="C25" t="s">
        <v>137</v>
      </c>
    </row>
    <row r="26" spans="1:16" x14ac:dyDescent="0.35">
      <c r="B26" s="2" t="s">
        <v>142</v>
      </c>
      <c r="C26" t="s">
        <v>143</v>
      </c>
    </row>
    <row r="27" spans="1:16" x14ac:dyDescent="0.35">
      <c r="B27" s="2" t="s">
        <v>80</v>
      </c>
      <c r="C27" t="s">
        <v>81</v>
      </c>
    </row>
    <row r="28" spans="1:16" x14ac:dyDescent="0.35">
      <c r="B28" s="2" t="s">
        <v>83</v>
      </c>
      <c r="C28" t="s">
        <v>138</v>
      </c>
    </row>
    <row r="29" spans="1:16" x14ac:dyDescent="0.35">
      <c r="B29" s="2" t="s">
        <v>84</v>
      </c>
      <c r="C29" t="s">
        <v>139</v>
      </c>
    </row>
    <row r="30" spans="1:16" x14ac:dyDescent="0.35">
      <c r="B30" s="2" t="s">
        <v>85</v>
      </c>
      <c r="C30" t="s">
        <v>86</v>
      </c>
    </row>
    <row r="31" spans="1:16" x14ac:dyDescent="0.35">
      <c r="B31" s="2" t="s">
        <v>87</v>
      </c>
      <c r="C31" t="s">
        <v>88</v>
      </c>
    </row>
    <row r="32" spans="1:16" x14ac:dyDescent="0.35">
      <c r="B32" s="2" t="s">
        <v>89</v>
      </c>
      <c r="C32" t="s">
        <v>90</v>
      </c>
    </row>
    <row r="33" spans="2:3" x14ac:dyDescent="0.35">
      <c r="B33" s="13" t="s">
        <v>102</v>
      </c>
      <c r="C33" s="8" t="s">
        <v>146</v>
      </c>
    </row>
    <row r="34" spans="2:3" x14ac:dyDescent="0.35">
      <c r="B34" s="2" t="s">
        <v>95</v>
      </c>
      <c r="C34" t="s">
        <v>96</v>
      </c>
    </row>
    <row r="35" spans="2:3" x14ac:dyDescent="0.35">
      <c r="B35" s="2" t="s">
        <v>147</v>
      </c>
      <c r="C35" t="s">
        <v>148</v>
      </c>
    </row>
    <row r="36" spans="2:3" x14ac:dyDescent="0.35">
      <c r="B36" s="119" t="s">
        <v>91</v>
      </c>
      <c r="C36" t="s">
        <v>92</v>
      </c>
    </row>
    <row r="37" spans="2:3" x14ac:dyDescent="0.35">
      <c r="B37" s="119" t="s">
        <v>149</v>
      </c>
      <c r="C37" t="s">
        <v>150</v>
      </c>
    </row>
    <row r="38" spans="2:3" x14ac:dyDescent="0.35">
      <c r="B38" s="13" t="s">
        <v>151</v>
      </c>
      <c r="C38" s="8" t="s">
        <v>152</v>
      </c>
    </row>
    <row r="39" spans="2:3" x14ac:dyDescent="0.35">
      <c r="B39" s="13" t="s">
        <v>153</v>
      </c>
      <c r="C39" s="8" t="s">
        <v>154</v>
      </c>
    </row>
    <row r="40" spans="2:3" x14ac:dyDescent="0.35">
      <c r="B40" s="13" t="s">
        <v>155</v>
      </c>
      <c r="C40" s="8" t="s">
        <v>156</v>
      </c>
    </row>
    <row r="41" spans="2:3" x14ac:dyDescent="0.35">
      <c r="B41" s="13" t="s">
        <v>157</v>
      </c>
      <c r="C41" s="8" t="s">
        <v>140</v>
      </c>
    </row>
    <row r="42" spans="2:3" x14ac:dyDescent="0.35">
      <c r="B42" s="120"/>
      <c r="C42" s="121"/>
    </row>
    <row r="43" spans="2:3" x14ac:dyDescent="0.35">
      <c r="B43" s="119" t="s">
        <v>79</v>
      </c>
      <c r="C43" t="s">
        <v>78</v>
      </c>
    </row>
    <row r="47" spans="2:3" x14ac:dyDescent="0.35">
      <c r="B47"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U51"/>
  <sheetViews>
    <sheetView view="pageBreakPreview" zoomScale="71" zoomScaleNormal="47" zoomScaleSheetLayoutView="71" workbookViewId="0">
      <selection activeCell="N3" sqref="N3"/>
    </sheetView>
  </sheetViews>
  <sheetFormatPr defaultColWidth="9.1796875" defaultRowHeight="15.5" x14ac:dyDescent="0.35"/>
  <cols>
    <col min="1" max="1" width="23" style="10" customWidth="1"/>
    <col min="2" max="7" width="20.81640625" style="30" customWidth="1"/>
    <col min="8" max="8" width="20.81640625" style="162" customWidth="1"/>
    <col min="9" max="19" width="20.81640625" style="30" customWidth="1"/>
    <col min="20" max="20" width="20.81640625" style="30" hidden="1" customWidth="1"/>
    <col min="21" max="23" width="20.81640625" style="30" customWidth="1"/>
    <col min="24" max="24" width="20.81640625" style="9" customWidth="1"/>
    <col min="25" max="46" width="9.1796875" style="9"/>
    <col min="47" max="16384" width="9.1796875" style="10"/>
  </cols>
  <sheetData>
    <row r="1" spans="1:47" s="85" customFormat="1" x14ac:dyDescent="0.35">
      <c r="A1" s="82" t="s">
        <v>144</v>
      </c>
      <c r="B1" s="82" t="s">
        <v>22</v>
      </c>
      <c r="C1" s="82" t="s">
        <v>137</v>
      </c>
      <c r="D1" s="82" t="s">
        <v>143</v>
      </c>
      <c r="E1" s="82" t="s">
        <v>81</v>
      </c>
      <c r="F1" s="82" t="s">
        <v>138</v>
      </c>
      <c r="G1" s="82" t="s">
        <v>139</v>
      </c>
      <c r="H1" s="172" t="s">
        <v>88</v>
      </c>
      <c r="I1" s="82" t="s">
        <v>86</v>
      </c>
      <c r="J1" s="82" t="s">
        <v>148</v>
      </c>
      <c r="K1" s="82" t="s">
        <v>146</v>
      </c>
      <c r="L1" s="82" t="s">
        <v>90</v>
      </c>
      <c r="M1" s="82" t="s">
        <v>96</v>
      </c>
      <c r="N1" s="82" t="s">
        <v>150</v>
      </c>
      <c r="O1" s="82" t="s">
        <v>92</v>
      </c>
      <c r="P1" s="82" t="s">
        <v>152</v>
      </c>
      <c r="Q1" s="82" t="s">
        <v>154</v>
      </c>
      <c r="R1" s="82" t="s">
        <v>156</v>
      </c>
      <c r="S1" s="82" t="s">
        <v>140</v>
      </c>
      <c r="T1" s="82"/>
      <c r="U1" s="82"/>
      <c r="V1" s="82"/>
      <c r="W1" s="82" t="s">
        <v>78</v>
      </c>
      <c r="X1" s="83"/>
      <c r="Y1" s="83"/>
      <c r="Z1" s="83"/>
      <c r="AA1" s="83"/>
      <c r="AB1" s="83"/>
      <c r="AC1" s="83"/>
      <c r="AD1" s="83"/>
      <c r="AE1" s="83"/>
      <c r="AF1" s="83"/>
      <c r="AG1" s="83"/>
      <c r="AH1" s="83"/>
      <c r="AI1" s="83"/>
      <c r="AJ1" s="83"/>
      <c r="AK1" s="83"/>
      <c r="AL1" s="83"/>
      <c r="AM1" s="83"/>
      <c r="AN1" s="83"/>
      <c r="AO1" s="83"/>
      <c r="AP1" s="83"/>
      <c r="AQ1" s="83"/>
      <c r="AR1" s="83"/>
      <c r="AS1" s="83"/>
      <c r="AT1" s="83"/>
      <c r="AU1" s="84"/>
    </row>
    <row r="2" spans="1:47" ht="92" customHeight="1" x14ac:dyDescent="0.35">
      <c r="A2" s="24" t="s">
        <v>158</v>
      </c>
      <c r="B2" s="39" t="s">
        <v>170</v>
      </c>
      <c r="C2" s="31" t="s">
        <v>141</v>
      </c>
      <c r="D2" s="156" t="s">
        <v>187</v>
      </c>
      <c r="E2" s="164" t="s">
        <v>199</v>
      </c>
      <c r="F2" s="32" t="s">
        <v>293</v>
      </c>
      <c r="G2" s="46" t="s">
        <v>211</v>
      </c>
      <c r="H2" s="159" t="s">
        <v>222</v>
      </c>
      <c r="I2" s="38" t="s">
        <v>226</v>
      </c>
      <c r="J2" s="41" t="s">
        <v>231</v>
      </c>
      <c r="K2" s="167" t="s">
        <v>235</v>
      </c>
      <c r="L2" s="34" t="s">
        <v>240</v>
      </c>
      <c r="M2" s="44" t="s">
        <v>97</v>
      </c>
      <c r="N2" s="43" t="s">
        <v>333</v>
      </c>
      <c r="O2" s="170" t="s">
        <v>254</v>
      </c>
      <c r="P2" s="38" t="s">
        <v>260</v>
      </c>
      <c r="Q2" s="97" t="s">
        <v>267</v>
      </c>
      <c r="R2" s="44" t="s">
        <v>269</v>
      </c>
      <c r="S2" s="45" t="s">
        <v>120</v>
      </c>
      <c r="T2" s="46"/>
      <c r="U2" s="116"/>
      <c r="V2" s="47"/>
      <c r="W2" s="124"/>
    </row>
    <row r="3" spans="1:47" ht="52" x14ac:dyDescent="0.35">
      <c r="A3" s="24" t="s">
        <v>159</v>
      </c>
      <c r="B3" s="39" t="s">
        <v>177</v>
      </c>
      <c r="C3" s="130"/>
      <c r="D3" s="156" t="s">
        <v>192</v>
      </c>
      <c r="E3" s="164" t="s">
        <v>202</v>
      </c>
      <c r="F3" s="32"/>
      <c r="G3" s="46" t="s">
        <v>216</v>
      </c>
      <c r="H3" s="159" t="s">
        <v>94</v>
      </c>
      <c r="I3" s="131"/>
      <c r="J3" s="42" t="s">
        <v>232</v>
      </c>
      <c r="K3" s="167" t="s">
        <v>232</v>
      </c>
      <c r="L3" s="34"/>
      <c r="M3" s="165"/>
      <c r="N3" s="262" t="s">
        <v>250</v>
      </c>
      <c r="O3" s="142"/>
      <c r="P3" s="131"/>
      <c r="Q3" s="171"/>
      <c r="R3" s="44" t="s">
        <v>273</v>
      </c>
      <c r="S3" s="261" t="s">
        <v>366</v>
      </c>
      <c r="T3" s="134"/>
      <c r="U3" s="116"/>
      <c r="V3" s="135"/>
      <c r="W3" s="124"/>
    </row>
    <row r="4" spans="1:47" ht="63" customHeight="1" x14ac:dyDescent="0.35">
      <c r="A4" s="24" t="s">
        <v>131</v>
      </c>
      <c r="B4" s="40" t="s">
        <v>363</v>
      </c>
      <c r="C4" s="130"/>
      <c r="D4" s="156" t="s">
        <v>195</v>
      </c>
      <c r="E4" s="164" t="s">
        <v>204</v>
      </c>
      <c r="F4" s="32"/>
      <c r="G4" s="46" t="s">
        <v>219</v>
      </c>
      <c r="H4" s="159"/>
      <c r="I4" s="131"/>
      <c r="J4" s="42" t="s">
        <v>234</v>
      </c>
      <c r="K4" s="167" t="s">
        <v>365</v>
      </c>
      <c r="L4" s="139"/>
      <c r="M4" s="165"/>
      <c r="N4" s="132"/>
      <c r="O4" s="142"/>
      <c r="P4" s="131"/>
      <c r="Q4" s="171"/>
      <c r="R4" s="44" t="s">
        <v>276</v>
      </c>
      <c r="S4" s="261" t="s">
        <v>371</v>
      </c>
      <c r="T4" s="134"/>
      <c r="U4" s="116"/>
      <c r="V4" s="135"/>
      <c r="W4" s="124"/>
    </row>
    <row r="5" spans="1:47" ht="32.5" customHeight="1" x14ac:dyDescent="0.35">
      <c r="A5" s="24" t="s">
        <v>126</v>
      </c>
      <c r="B5" s="39"/>
      <c r="C5" s="130"/>
      <c r="D5" s="163"/>
      <c r="E5" s="164"/>
      <c r="F5" s="32"/>
      <c r="G5" s="134"/>
      <c r="H5" s="160"/>
      <c r="I5" s="131"/>
      <c r="J5" s="42"/>
      <c r="K5" s="167"/>
      <c r="L5" s="139"/>
      <c r="M5" s="165"/>
      <c r="N5" s="132"/>
      <c r="O5" s="142"/>
      <c r="P5" s="131"/>
      <c r="Q5" s="171"/>
      <c r="R5" s="136"/>
      <c r="S5" s="133"/>
      <c r="T5" s="134"/>
      <c r="U5" s="116"/>
      <c r="V5" s="135"/>
      <c r="W5" s="124"/>
    </row>
    <row r="6" spans="1:47" ht="39" x14ac:dyDescent="0.35">
      <c r="A6" s="24" t="s">
        <v>163</v>
      </c>
      <c r="B6" s="137"/>
      <c r="C6" s="138"/>
      <c r="D6" s="163"/>
      <c r="E6" s="164"/>
      <c r="F6" s="32"/>
      <c r="G6" s="134"/>
      <c r="H6" s="160"/>
      <c r="I6" s="131"/>
      <c r="J6" s="42"/>
      <c r="K6" s="168"/>
      <c r="L6" s="139"/>
      <c r="M6" s="165"/>
      <c r="N6" s="132"/>
      <c r="O6" s="142"/>
      <c r="P6" s="131"/>
      <c r="Q6" s="171"/>
      <c r="R6" s="136"/>
      <c r="S6" s="133"/>
      <c r="T6" s="134"/>
      <c r="U6" s="116"/>
      <c r="V6" s="135"/>
      <c r="W6" s="124"/>
    </row>
    <row r="7" spans="1:47" ht="39" x14ac:dyDescent="0.35">
      <c r="A7" s="24" t="s">
        <v>284</v>
      </c>
      <c r="B7" s="137"/>
      <c r="C7" s="138"/>
      <c r="D7" s="163"/>
      <c r="E7" s="164"/>
      <c r="F7" s="32"/>
      <c r="G7" s="134"/>
      <c r="H7" s="160"/>
      <c r="I7" s="131"/>
      <c r="J7" s="42"/>
      <c r="K7" s="168"/>
      <c r="L7" s="139"/>
      <c r="M7" s="165"/>
      <c r="N7" s="132"/>
      <c r="O7" s="142"/>
      <c r="P7" s="131"/>
      <c r="Q7" s="171"/>
      <c r="R7" s="136"/>
      <c r="S7" s="133"/>
      <c r="T7" s="134"/>
      <c r="U7" s="116"/>
      <c r="V7" s="135"/>
      <c r="W7" s="124"/>
    </row>
    <row r="8" spans="1:47" x14ac:dyDescent="0.35">
      <c r="A8" s="24" t="s">
        <v>181</v>
      </c>
      <c r="B8" s="137"/>
      <c r="C8" s="138"/>
      <c r="D8" s="163"/>
      <c r="E8" s="164"/>
      <c r="F8" s="140"/>
      <c r="G8" s="134"/>
      <c r="H8" s="160"/>
      <c r="I8" s="131"/>
      <c r="J8" s="42"/>
      <c r="K8" s="168"/>
      <c r="L8" s="139"/>
      <c r="M8" s="165"/>
      <c r="N8" s="132"/>
      <c r="O8" s="142"/>
      <c r="P8" s="131"/>
      <c r="Q8" s="171"/>
      <c r="R8" s="136"/>
      <c r="S8" s="133"/>
      <c r="T8" s="134"/>
      <c r="U8" s="141"/>
      <c r="V8" s="135"/>
      <c r="W8" s="149"/>
    </row>
    <row r="9" spans="1:47" x14ac:dyDescent="0.35">
      <c r="A9" s="129"/>
      <c r="B9" s="137"/>
      <c r="C9" s="138"/>
      <c r="D9" s="163"/>
      <c r="E9" s="165"/>
      <c r="F9" s="140"/>
      <c r="G9" s="134"/>
      <c r="H9" s="160"/>
      <c r="I9" s="131"/>
      <c r="J9" s="42"/>
      <c r="K9" s="168"/>
      <c r="L9" s="139"/>
      <c r="M9" s="165"/>
      <c r="N9" s="132"/>
      <c r="O9" s="142"/>
      <c r="P9" s="131"/>
      <c r="Q9" s="171"/>
      <c r="R9" s="136"/>
      <c r="S9" s="133"/>
      <c r="T9" s="134"/>
      <c r="U9" s="141"/>
      <c r="V9" s="135"/>
      <c r="W9" s="149"/>
    </row>
    <row r="10" spans="1:47" x14ac:dyDescent="0.35">
      <c r="A10" s="129"/>
      <c r="B10" s="39"/>
      <c r="C10" s="31"/>
      <c r="D10" s="156"/>
      <c r="E10" s="164"/>
      <c r="F10" s="79"/>
      <c r="G10" s="46"/>
      <c r="H10" s="159"/>
      <c r="I10" s="38"/>
      <c r="J10" s="41"/>
      <c r="K10" s="169"/>
      <c r="L10" s="34"/>
      <c r="M10" s="165"/>
      <c r="N10" s="132"/>
      <c r="O10" s="142"/>
      <c r="P10" s="131"/>
      <c r="Q10" s="97"/>
      <c r="R10" s="136"/>
      <c r="S10" s="133"/>
      <c r="T10" s="46"/>
      <c r="U10" s="116"/>
      <c r="V10" s="47"/>
      <c r="W10" s="124"/>
    </row>
    <row r="11" spans="1:47" x14ac:dyDescent="0.35">
      <c r="A11" s="129"/>
      <c r="B11" s="39"/>
      <c r="C11" s="130"/>
      <c r="D11" s="156"/>
      <c r="E11" s="164"/>
      <c r="F11" s="79"/>
      <c r="G11" s="46"/>
      <c r="H11" s="159"/>
      <c r="I11" s="131"/>
      <c r="J11" s="42"/>
      <c r="K11" s="167"/>
      <c r="L11" s="34"/>
      <c r="M11" s="165"/>
      <c r="N11" s="132"/>
      <c r="O11" s="142"/>
      <c r="P11" s="131"/>
      <c r="Q11" s="171"/>
      <c r="R11" s="136"/>
      <c r="S11" s="133"/>
      <c r="T11" s="134"/>
      <c r="U11" s="141"/>
      <c r="V11" s="135"/>
      <c r="W11" s="124"/>
    </row>
    <row r="12" spans="1:47" x14ac:dyDescent="0.35">
      <c r="A12" s="129"/>
      <c r="B12" s="40"/>
      <c r="C12" s="130"/>
      <c r="D12" s="156"/>
      <c r="E12" s="164"/>
      <c r="F12" s="79"/>
      <c r="G12" s="46"/>
      <c r="H12" s="159"/>
      <c r="I12" s="131"/>
      <c r="J12" s="42"/>
      <c r="K12" s="167"/>
      <c r="L12" s="139"/>
      <c r="M12" s="165"/>
      <c r="N12" s="132"/>
      <c r="O12" s="142"/>
      <c r="P12" s="131"/>
      <c r="Q12" s="171"/>
      <c r="R12" s="136"/>
      <c r="S12" s="133"/>
      <c r="T12" s="134"/>
      <c r="U12" s="141"/>
      <c r="V12" s="135"/>
      <c r="W12" s="124"/>
    </row>
    <row r="13" spans="1:47" x14ac:dyDescent="0.35">
      <c r="A13" s="129"/>
      <c r="B13" s="39"/>
      <c r="C13" s="130"/>
      <c r="D13" s="163"/>
      <c r="E13" s="164"/>
      <c r="F13" s="79"/>
      <c r="G13" s="134"/>
      <c r="H13" s="160"/>
      <c r="I13" s="131"/>
      <c r="J13" s="42"/>
      <c r="K13" s="167"/>
      <c r="L13" s="139"/>
      <c r="M13" s="165"/>
      <c r="N13" s="132"/>
      <c r="O13" s="142"/>
      <c r="P13" s="131"/>
      <c r="Q13" s="171"/>
      <c r="R13" s="136"/>
      <c r="S13" s="133"/>
      <c r="T13" s="134"/>
      <c r="U13" s="141"/>
      <c r="V13" s="135"/>
      <c r="W13" s="124"/>
    </row>
    <row r="14" spans="1:47" x14ac:dyDescent="0.35">
      <c r="A14" s="129"/>
      <c r="B14" s="137"/>
      <c r="C14" s="138"/>
      <c r="D14" s="163"/>
      <c r="E14" s="164"/>
      <c r="F14" s="79"/>
      <c r="G14" s="134"/>
      <c r="H14" s="160"/>
      <c r="I14" s="131"/>
      <c r="J14" s="42"/>
      <c r="K14" s="168"/>
      <c r="L14" s="139"/>
      <c r="M14" s="165"/>
      <c r="N14" s="132"/>
      <c r="O14" s="142"/>
      <c r="P14" s="131"/>
      <c r="Q14" s="171"/>
      <c r="R14" s="136"/>
      <c r="S14" s="133"/>
      <c r="T14" s="134"/>
      <c r="U14" s="141"/>
      <c r="V14" s="135"/>
      <c r="W14" s="124"/>
    </row>
    <row r="15" spans="1:47" x14ac:dyDescent="0.35">
      <c r="A15" s="129"/>
      <c r="B15" s="143"/>
      <c r="C15" s="144"/>
      <c r="D15" s="69"/>
      <c r="E15" s="164"/>
      <c r="F15" s="146"/>
      <c r="G15" s="147"/>
      <c r="H15" s="161"/>
      <c r="I15" s="145"/>
      <c r="J15" s="42"/>
      <c r="K15" s="169"/>
      <c r="L15" s="80"/>
      <c r="M15" s="165"/>
      <c r="N15" s="132"/>
      <c r="O15" s="142"/>
      <c r="P15" s="131"/>
      <c r="Q15" s="171"/>
      <c r="R15" s="136"/>
      <c r="S15" s="133"/>
      <c r="T15" s="134"/>
      <c r="U15" s="141"/>
      <c r="V15" s="135"/>
      <c r="W15" s="149"/>
    </row>
    <row r="16" spans="1:47" x14ac:dyDescent="0.35">
      <c r="A16" s="129"/>
      <c r="B16" s="143"/>
      <c r="C16" s="144"/>
      <c r="D16" s="69"/>
      <c r="E16" s="166"/>
      <c r="F16" s="148"/>
      <c r="G16" s="147"/>
      <c r="H16" s="161"/>
      <c r="I16" s="145"/>
      <c r="J16" s="42"/>
      <c r="K16" s="169"/>
      <c r="L16" s="80"/>
      <c r="M16" s="165"/>
      <c r="N16" s="132"/>
      <c r="O16" s="142"/>
      <c r="P16" s="131"/>
      <c r="Q16" s="171"/>
      <c r="R16" s="136"/>
      <c r="S16" s="133"/>
      <c r="T16" s="134"/>
      <c r="U16" s="141"/>
      <c r="V16" s="135"/>
      <c r="W16" s="149"/>
    </row>
    <row r="17" spans="1:23" x14ac:dyDescent="0.35">
      <c r="A17" s="129"/>
      <c r="B17" s="39"/>
      <c r="C17" s="31"/>
      <c r="D17" s="156"/>
      <c r="E17" s="164"/>
      <c r="F17" s="79"/>
      <c r="G17" s="46"/>
      <c r="H17" s="159"/>
      <c r="I17" s="38"/>
      <c r="J17" s="41"/>
      <c r="K17" s="167"/>
      <c r="L17" s="34"/>
      <c r="M17" s="165"/>
      <c r="N17" s="132"/>
      <c r="O17" s="142"/>
      <c r="P17" s="131"/>
      <c r="Q17" s="97"/>
      <c r="R17" s="136"/>
      <c r="S17" s="133"/>
      <c r="T17" s="46"/>
      <c r="U17" s="116"/>
      <c r="V17" s="47"/>
      <c r="W17" s="124"/>
    </row>
    <row r="18" spans="1:23" x14ac:dyDescent="0.35">
      <c r="A18" s="129"/>
      <c r="B18" s="39"/>
      <c r="C18" s="130"/>
      <c r="D18" s="156"/>
      <c r="E18" s="164"/>
      <c r="F18" s="79"/>
      <c r="G18" s="46"/>
      <c r="H18" s="159"/>
      <c r="I18" s="131"/>
      <c r="J18" s="42"/>
      <c r="K18" s="167"/>
      <c r="L18" s="34"/>
      <c r="M18" s="165"/>
      <c r="N18" s="132"/>
      <c r="O18" s="142"/>
      <c r="P18" s="131"/>
      <c r="Q18" s="171"/>
      <c r="R18" s="136"/>
      <c r="S18" s="133"/>
      <c r="T18" s="134"/>
      <c r="U18" s="141"/>
      <c r="V18" s="135"/>
      <c r="W18" s="124"/>
    </row>
    <row r="19" spans="1:23" x14ac:dyDescent="0.35">
      <c r="A19" s="129"/>
      <c r="B19" s="40"/>
      <c r="C19" s="130"/>
      <c r="D19" s="156"/>
      <c r="E19" s="164"/>
      <c r="F19" s="79"/>
      <c r="G19" s="46"/>
      <c r="H19" s="159"/>
      <c r="I19" s="131"/>
      <c r="J19" s="42"/>
      <c r="K19" s="167"/>
      <c r="L19" s="139"/>
      <c r="M19" s="165"/>
      <c r="N19" s="132"/>
      <c r="O19" s="142"/>
      <c r="P19" s="131"/>
      <c r="Q19" s="171"/>
      <c r="R19" s="136"/>
      <c r="S19" s="133"/>
      <c r="T19" s="134"/>
      <c r="U19" s="141"/>
      <c r="V19" s="135"/>
      <c r="W19" s="124"/>
    </row>
    <row r="20" spans="1:23" x14ac:dyDescent="0.35">
      <c r="A20" s="129"/>
      <c r="B20" s="39"/>
      <c r="C20" s="130"/>
      <c r="D20" s="163"/>
      <c r="E20" s="164"/>
      <c r="F20" s="79"/>
      <c r="G20" s="134"/>
      <c r="H20" s="160"/>
      <c r="I20" s="131"/>
      <c r="J20" s="42"/>
      <c r="K20" s="167"/>
      <c r="L20" s="139"/>
      <c r="M20" s="165"/>
      <c r="N20" s="132"/>
      <c r="O20" s="142"/>
      <c r="P20" s="131"/>
      <c r="Q20" s="171"/>
      <c r="R20" s="136"/>
      <c r="S20" s="133"/>
      <c r="T20" s="134"/>
      <c r="U20" s="141"/>
      <c r="V20" s="135"/>
      <c r="W20" s="124"/>
    </row>
    <row r="21" spans="1:23" x14ac:dyDescent="0.35">
      <c r="A21" s="129"/>
      <c r="B21" s="143"/>
      <c r="C21" s="144"/>
      <c r="D21" s="69"/>
      <c r="E21" s="164"/>
      <c r="F21" s="146"/>
      <c r="G21" s="147"/>
      <c r="H21" s="161"/>
      <c r="I21" s="145"/>
      <c r="J21" s="42"/>
      <c r="K21" s="169"/>
      <c r="L21" s="80"/>
      <c r="M21" s="165"/>
      <c r="N21" s="132"/>
      <c r="O21" s="142"/>
      <c r="P21" s="131"/>
      <c r="Q21" s="171"/>
      <c r="R21" s="136"/>
      <c r="S21" s="133"/>
      <c r="T21" s="134"/>
      <c r="U21" s="141"/>
      <c r="V21" s="135"/>
      <c r="W21" s="149"/>
    </row>
    <row r="22" spans="1:23" x14ac:dyDescent="0.35">
      <c r="A22" s="129"/>
      <c r="B22" s="143"/>
      <c r="C22" s="144"/>
      <c r="D22" s="69"/>
      <c r="E22" s="166"/>
      <c r="F22" s="148"/>
      <c r="G22" s="147"/>
      <c r="H22" s="161"/>
      <c r="I22" s="145"/>
      <c r="J22" s="42"/>
      <c r="K22" s="169"/>
      <c r="L22" s="80"/>
      <c r="M22" s="165"/>
      <c r="N22" s="132"/>
      <c r="O22" s="142"/>
      <c r="P22" s="131"/>
      <c r="Q22" s="171"/>
      <c r="R22" s="136"/>
      <c r="S22" s="133"/>
      <c r="T22" s="134"/>
      <c r="U22" s="141"/>
      <c r="V22" s="135"/>
      <c r="W22" s="149"/>
    </row>
    <row r="23" spans="1:23" x14ac:dyDescent="0.35">
      <c r="A23" s="129"/>
      <c r="B23" s="39"/>
      <c r="C23" s="31"/>
      <c r="D23" s="156"/>
      <c r="E23" s="164"/>
      <c r="F23" s="79"/>
      <c r="G23" s="46"/>
      <c r="H23" s="159"/>
      <c r="I23" s="38"/>
      <c r="J23" s="41"/>
      <c r="K23" s="167"/>
      <c r="L23" s="34"/>
      <c r="M23" s="165"/>
      <c r="N23" s="132"/>
      <c r="O23" s="142"/>
      <c r="P23" s="131"/>
      <c r="Q23" s="97"/>
      <c r="R23" s="136"/>
      <c r="S23" s="133"/>
      <c r="T23" s="46"/>
      <c r="U23" s="116"/>
      <c r="V23" s="47"/>
      <c r="W23" s="124"/>
    </row>
    <row r="24" spans="1:23" x14ac:dyDescent="0.35">
      <c r="A24" s="129"/>
      <c r="B24" s="39"/>
      <c r="C24" s="130"/>
      <c r="D24" s="156"/>
      <c r="E24" s="164"/>
      <c r="F24" s="79"/>
      <c r="G24" s="46"/>
      <c r="H24" s="159"/>
      <c r="I24" s="131"/>
      <c r="J24" s="42"/>
      <c r="K24" s="167"/>
      <c r="L24" s="34"/>
      <c r="M24" s="165"/>
      <c r="N24" s="132"/>
      <c r="O24" s="142"/>
      <c r="P24" s="131"/>
      <c r="Q24" s="171"/>
      <c r="R24" s="136"/>
      <c r="S24" s="133"/>
      <c r="T24" s="134"/>
      <c r="U24" s="141"/>
      <c r="V24" s="135"/>
      <c r="W24" s="124"/>
    </row>
    <row r="25" spans="1:23" x14ac:dyDescent="0.35">
      <c r="A25" s="129"/>
      <c r="B25" s="40"/>
      <c r="C25" s="130"/>
      <c r="D25" s="156"/>
      <c r="E25" s="164"/>
      <c r="F25" s="79"/>
      <c r="G25" s="46"/>
      <c r="H25" s="159"/>
      <c r="I25" s="131"/>
      <c r="J25" s="42"/>
      <c r="K25" s="167"/>
      <c r="L25" s="139"/>
      <c r="M25" s="165"/>
      <c r="N25" s="132"/>
      <c r="O25" s="142"/>
      <c r="P25" s="131"/>
      <c r="Q25" s="171"/>
      <c r="R25" s="136"/>
      <c r="S25" s="133"/>
      <c r="T25" s="134"/>
      <c r="U25" s="141"/>
      <c r="V25" s="135"/>
      <c r="W25" s="124"/>
    </row>
    <row r="26" spans="1:23" x14ac:dyDescent="0.35">
      <c r="A26" s="129"/>
      <c r="B26" s="143"/>
      <c r="C26" s="144"/>
      <c r="D26" s="69"/>
      <c r="E26" s="164"/>
      <c r="F26" s="146"/>
      <c r="G26" s="147"/>
      <c r="H26" s="161"/>
      <c r="I26" s="145"/>
      <c r="J26" s="42"/>
      <c r="K26" s="169"/>
      <c r="L26" s="80"/>
      <c r="M26" s="165"/>
      <c r="N26" s="132"/>
      <c r="O26" s="142"/>
      <c r="P26" s="131"/>
      <c r="Q26" s="171"/>
      <c r="R26" s="136"/>
      <c r="S26" s="133"/>
      <c r="T26" s="134"/>
      <c r="U26" s="141"/>
      <c r="V26" s="135"/>
      <c r="W26" s="149"/>
    </row>
    <row r="27" spans="1:23" x14ac:dyDescent="0.35">
      <c r="A27" s="129"/>
      <c r="B27" s="143"/>
      <c r="C27" s="144"/>
      <c r="D27" s="69"/>
      <c r="E27" s="166"/>
      <c r="F27" s="148"/>
      <c r="G27" s="147"/>
      <c r="H27" s="161"/>
      <c r="I27" s="145"/>
      <c r="J27" s="42"/>
      <c r="K27" s="169"/>
      <c r="L27" s="80"/>
      <c r="M27" s="165"/>
      <c r="N27" s="132"/>
      <c r="O27" s="142"/>
      <c r="P27" s="131"/>
      <c r="Q27" s="171"/>
      <c r="R27" s="136"/>
      <c r="S27" s="133"/>
      <c r="T27" s="134"/>
      <c r="U27" s="141"/>
      <c r="V27" s="135"/>
      <c r="W27" s="149"/>
    </row>
    <row r="28" spans="1:23" x14ac:dyDescent="0.35">
      <c r="A28" s="129"/>
      <c r="B28" s="39"/>
      <c r="C28" s="31"/>
      <c r="D28" s="156"/>
      <c r="E28" s="164"/>
      <c r="F28" s="79"/>
      <c r="G28" s="46"/>
      <c r="H28" s="159"/>
      <c r="I28" s="38"/>
      <c r="J28" s="41"/>
      <c r="K28" s="167"/>
      <c r="L28" s="34"/>
      <c r="M28" s="165"/>
      <c r="N28" s="132"/>
      <c r="O28" s="142"/>
      <c r="P28" s="131"/>
      <c r="Q28" s="97"/>
      <c r="R28" s="136"/>
      <c r="S28" s="133"/>
      <c r="T28" s="46"/>
      <c r="U28" s="116"/>
      <c r="V28" s="47"/>
      <c r="W28" s="124"/>
    </row>
    <row r="29" spans="1:23" x14ac:dyDescent="0.35">
      <c r="A29" s="129"/>
      <c r="B29" s="39"/>
      <c r="C29" s="130"/>
      <c r="D29" s="156"/>
      <c r="E29" s="164"/>
      <c r="F29" s="79"/>
      <c r="G29" s="46"/>
      <c r="H29" s="159"/>
      <c r="I29" s="131"/>
      <c r="J29" s="42"/>
      <c r="K29" s="167"/>
      <c r="L29" s="34"/>
      <c r="M29" s="165"/>
      <c r="N29" s="132"/>
      <c r="O29" s="142"/>
      <c r="P29" s="131"/>
      <c r="Q29" s="171"/>
      <c r="R29" s="136"/>
      <c r="S29" s="133"/>
      <c r="T29" s="134"/>
      <c r="U29" s="141"/>
      <c r="V29" s="135"/>
      <c r="W29" s="124"/>
    </row>
    <row r="30" spans="1:23" x14ac:dyDescent="0.35">
      <c r="A30" s="129"/>
      <c r="B30" s="40"/>
      <c r="C30" s="130"/>
      <c r="D30" s="156"/>
      <c r="E30" s="164"/>
      <c r="F30" s="79"/>
      <c r="G30" s="46"/>
      <c r="H30" s="159"/>
      <c r="I30" s="131"/>
      <c r="J30" s="42"/>
      <c r="K30" s="167"/>
      <c r="L30" s="139"/>
      <c r="M30" s="165"/>
      <c r="N30" s="132"/>
      <c r="O30" s="142"/>
      <c r="P30" s="131"/>
      <c r="Q30" s="171"/>
      <c r="R30" s="136"/>
      <c r="S30" s="133"/>
      <c r="T30" s="134"/>
      <c r="U30" s="141"/>
      <c r="V30" s="135"/>
      <c r="W30" s="124"/>
    </row>
    <row r="31" spans="1:23" x14ac:dyDescent="0.35">
      <c r="A31" s="129"/>
      <c r="B31" s="39"/>
      <c r="C31" s="31"/>
      <c r="D31" s="156"/>
      <c r="E31" s="164"/>
      <c r="F31" s="79"/>
      <c r="G31" s="46"/>
      <c r="H31" s="159"/>
      <c r="I31" s="38"/>
      <c r="J31" s="41"/>
      <c r="K31" s="167"/>
      <c r="L31" s="34"/>
      <c r="M31" s="165"/>
      <c r="N31" s="132"/>
      <c r="O31" s="142"/>
      <c r="P31" s="131"/>
      <c r="Q31" s="97"/>
      <c r="R31" s="136"/>
      <c r="S31" s="133"/>
      <c r="T31" s="46"/>
      <c r="U31" s="116"/>
      <c r="V31" s="47"/>
      <c r="W31" s="124"/>
    </row>
    <row r="32" spans="1:23" x14ac:dyDescent="0.35">
      <c r="A32" s="129"/>
      <c r="B32" s="39"/>
      <c r="C32" s="130"/>
      <c r="D32" s="156"/>
      <c r="E32" s="164"/>
      <c r="F32" s="79"/>
      <c r="G32" s="46"/>
      <c r="H32" s="159"/>
      <c r="I32" s="131"/>
      <c r="J32" s="42"/>
      <c r="K32" s="167"/>
      <c r="L32" s="34"/>
      <c r="M32" s="165"/>
      <c r="N32" s="132"/>
      <c r="O32" s="142"/>
      <c r="P32" s="131"/>
      <c r="Q32" s="171"/>
      <c r="R32" s="136"/>
      <c r="S32" s="133"/>
      <c r="T32" s="134"/>
      <c r="U32" s="141"/>
      <c r="V32" s="135"/>
      <c r="W32" s="124"/>
    </row>
    <row r="33" spans="1:23" x14ac:dyDescent="0.35">
      <c r="A33" s="129"/>
      <c r="B33" s="40"/>
      <c r="C33" s="130"/>
      <c r="D33" s="156"/>
      <c r="E33" s="164"/>
      <c r="F33" s="79"/>
      <c r="G33" s="46"/>
      <c r="H33" s="159"/>
      <c r="I33" s="131"/>
      <c r="J33" s="42"/>
      <c r="K33" s="167"/>
      <c r="L33" s="139"/>
      <c r="M33" s="165"/>
      <c r="N33" s="132"/>
      <c r="O33" s="142"/>
      <c r="P33" s="131"/>
      <c r="Q33" s="171"/>
      <c r="R33" s="136"/>
      <c r="S33" s="133"/>
      <c r="T33" s="134"/>
      <c r="U33" s="141"/>
      <c r="V33" s="135"/>
      <c r="W33" s="124"/>
    </row>
    <row r="34" spans="1:23" x14ac:dyDescent="0.35">
      <c r="A34" s="129"/>
      <c r="B34" s="39"/>
      <c r="C34" s="130"/>
      <c r="D34" s="163"/>
      <c r="E34" s="164"/>
      <c r="F34" s="79"/>
      <c r="G34" s="134"/>
      <c r="H34" s="160"/>
      <c r="I34" s="131"/>
      <c r="J34" s="42"/>
      <c r="K34" s="167"/>
      <c r="L34" s="139"/>
      <c r="M34" s="165"/>
      <c r="N34" s="132"/>
      <c r="O34" s="142"/>
      <c r="P34" s="131"/>
      <c r="Q34" s="171"/>
      <c r="R34" s="136"/>
      <c r="S34" s="133"/>
      <c r="T34" s="134"/>
      <c r="U34" s="141"/>
      <c r="V34" s="135"/>
      <c r="W34" s="124"/>
    </row>
    <row r="35" spans="1:23" x14ac:dyDescent="0.35">
      <c r="A35" s="129"/>
      <c r="B35" s="137"/>
      <c r="C35" s="138"/>
      <c r="D35" s="163"/>
      <c r="E35" s="164"/>
      <c r="F35" s="79"/>
      <c r="G35" s="134"/>
      <c r="H35" s="160"/>
      <c r="I35" s="131"/>
      <c r="J35" s="42"/>
      <c r="K35" s="168"/>
      <c r="L35" s="139"/>
      <c r="M35" s="165"/>
      <c r="N35" s="132"/>
      <c r="O35" s="142"/>
      <c r="P35" s="131"/>
      <c r="Q35" s="171"/>
      <c r="R35" s="136"/>
      <c r="S35" s="133"/>
      <c r="T35" s="134"/>
      <c r="U35" s="141"/>
      <c r="V35" s="135"/>
      <c r="W35" s="124"/>
    </row>
    <row r="36" spans="1:23" x14ac:dyDescent="0.35">
      <c r="A36" s="129"/>
      <c r="B36" s="143"/>
      <c r="C36" s="144"/>
      <c r="D36" s="69"/>
      <c r="E36" s="164"/>
      <c r="F36" s="146"/>
      <c r="G36" s="147"/>
      <c r="H36" s="161"/>
      <c r="I36" s="145"/>
      <c r="J36" s="42"/>
      <c r="K36" s="169"/>
      <c r="L36" s="80"/>
      <c r="M36" s="165"/>
      <c r="N36" s="132"/>
      <c r="O36" s="142"/>
      <c r="P36" s="131"/>
      <c r="Q36" s="171"/>
      <c r="R36" s="136"/>
      <c r="S36" s="133"/>
      <c r="T36" s="134"/>
      <c r="U36" s="141"/>
      <c r="V36" s="135"/>
      <c r="W36" s="149"/>
    </row>
    <row r="37" spans="1:23" x14ac:dyDescent="0.35">
      <c r="A37" s="129"/>
      <c r="B37" s="143"/>
      <c r="C37" s="144"/>
      <c r="D37" s="69"/>
      <c r="E37" s="166"/>
      <c r="F37" s="148"/>
      <c r="G37" s="147"/>
      <c r="H37" s="161"/>
      <c r="I37" s="145"/>
      <c r="J37" s="42"/>
      <c r="K37" s="169"/>
      <c r="L37" s="80"/>
      <c r="M37" s="165"/>
      <c r="N37" s="132"/>
      <c r="O37" s="142"/>
      <c r="P37" s="131"/>
      <c r="Q37" s="171"/>
      <c r="R37" s="136"/>
      <c r="S37" s="133"/>
      <c r="T37" s="134"/>
      <c r="U37" s="141"/>
      <c r="V37" s="135"/>
      <c r="W37" s="149"/>
    </row>
    <row r="38" spans="1:23" x14ac:dyDescent="0.35">
      <c r="A38" s="129"/>
      <c r="B38" s="39"/>
      <c r="C38" s="31"/>
      <c r="D38" s="156"/>
      <c r="E38" s="164"/>
      <c r="F38" s="79"/>
      <c r="G38" s="46"/>
      <c r="H38" s="159"/>
      <c r="I38" s="38"/>
      <c r="J38" s="41"/>
      <c r="K38" s="167"/>
      <c r="L38" s="34"/>
      <c r="M38" s="165"/>
      <c r="N38" s="132"/>
      <c r="O38" s="142"/>
      <c r="P38" s="131"/>
      <c r="Q38" s="97"/>
      <c r="R38" s="136"/>
      <c r="S38" s="133"/>
      <c r="T38" s="46"/>
      <c r="U38" s="116"/>
      <c r="V38" s="47"/>
      <c r="W38" s="124"/>
    </row>
    <row r="39" spans="1:23" x14ac:dyDescent="0.35">
      <c r="A39" s="129"/>
      <c r="B39" s="39"/>
      <c r="C39" s="130"/>
      <c r="D39" s="156"/>
      <c r="E39" s="164"/>
      <c r="F39" s="79"/>
      <c r="G39" s="46"/>
      <c r="H39" s="159"/>
      <c r="I39" s="131"/>
      <c r="J39" s="42"/>
      <c r="K39" s="167"/>
      <c r="L39" s="34"/>
      <c r="M39" s="165"/>
      <c r="N39" s="132"/>
      <c r="O39" s="142"/>
      <c r="P39" s="131"/>
      <c r="Q39" s="171"/>
      <c r="R39" s="136"/>
      <c r="S39" s="133"/>
      <c r="T39" s="134"/>
      <c r="U39" s="141"/>
      <c r="V39" s="135"/>
      <c r="W39" s="124"/>
    </row>
    <row r="40" spans="1:23" x14ac:dyDescent="0.35">
      <c r="A40" s="129"/>
      <c r="B40" s="40"/>
      <c r="C40" s="130"/>
      <c r="D40" s="156"/>
      <c r="E40" s="164"/>
      <c r="F40" s="79"/>
      <c r="G40" s="46"/>
      <c r="H40" s="159"/>
      <c r="I40" s="131"/>
      <c r="J40" s="42"/>
      <c r="K40" s="167"/>
      <c r="L40" s="139"/>
      <c r="M40" s="165"/>
      <c r="N40" s="132"/>
      <c r="O40" s="142"/>
      <c r="P40" s="131"/>
      <c r="Q40" s="171"/>
      <c r="R40" s="136"/>
      <c r="S40" s="133"/>
      <c r="T40" s="134"/>
      <c r="U40" s="141"/>
      <c r="V40" s="135"/>
      <c r="W40" s="124"/>
    </row>
    <row r="41" spans="1:23" x14ac:dyDescent="0.35">
      <c r="A41" s="129"/>
      <c r="B41" s="39"/>
      <c r="C41" s="130"/>
      <c r="D41" s="163"/>
      <c r="E41" s="164"/>
      <c r="F41" s="79"/>
      <c r="G41" s="134"/>
      <c r="H41" s="160"/>
      <c r="I41" s="131"/>
      <c r="J41" s="42"/>
      <c r="K41" s="167"/>
      <c r="L41" s="139"/>
      <c r="M41" s="165"/>
      <c r="N41" s="132"/>
      <c r="O41" s="142"/>
      <c r="P41" s="131"/>
      <c r="Q41" s="171"/>
      <c r="R41" s="136"/>
      <c r="S41" s="133"/>
      <c r="T41" s="134"/>
      <c r="U41" s="141"/>
      <c r="V41" s="135"/>
      <c r="W41" s="124"/>
    </row>
    <row r="42" spans="1:23" x14ac:dyDescent="0.35">
      <c r="A42" s="129"/>
      <c r="B42" s="143"/>
      <c r="C42" s="144"/>
      <c r="D42" s="69"/>
      <c r="E42" s="164"/>
      <c r="F42" s="146"/>
      <c r="G42" s="147"/>
      <c r="H42" s="161"/>
      <c r="I42" s="145"/>
      <c r="J42" s="42"/>
      <c r="K42" s="169"/>
      <c r="L42" s="80"/>
      <c r="M42" s="165"/>
      <c r="N42" s="132"/>
      <c r="O42" s="142"/>
      <c r="P42" s="131"/>
      <c r="Q42" s="171"/>
      <c r="R42" s="136"/>
      <c r="S42" s="133"/>
      <c r="T42" s="134"/>
      <c r="U42" s="141"/>
      <c r="V42" s="135"/>
      <c r="W42" s="149"/>
    </row>
    <row r="43" spans="1:23" x14ac:dyDescent="0.35">
      <c r="A43" s="129"/>
      <c r="B43" s="143"/>
      <c r="C43" s="144"/>
      <c r="D43" s="69"/>
      <c r="E43" s="166"/>
      <c r="F43" s="148"/>
      <c r="G43" s="147"/>
      <c r="H43" s="161"/>
      <c r="I43" s="145"/>
      <c r="J43" s="42"/>
      <c r="K43" s="169"/>
      <c r="L43" s="80"/>
      <c r="M43" s="165"/>
      <c r="N43" s="132"/>
      <c r="O43" s="142"/>
      <c r="P43" s="131"/>
      <c r="Q43" s="171"/>
      <c r="R43" s="136"/>
      <c r="S43" s="133"/>
      <c r="T43" s="134"/>
      <c r="U43" s="141"/>
      <c r="V43" s="135"/>
      <c r="W43" s="149"/>
    </row>
    <row r="44" spans="1:23" x14ac:dyDescent="0.35">
      <c r="A44" s="129"/>
      <c r="B44" s="39"/>
      <c r="C44" s="31"/>
      <c r="D44" s="156"/>
      <c r="E44" s="164"/>
      <c r="F44" s="79"/>
      <c r="G44" s="46"/>
      <c r="H44" s="159"/>
      <c r="I44" s="38"/>
      <c r="J44" s="41"/>
      <c r="K44" s="167"/>
      <c r="L44" s="34"/>
      <c r="M44" s="165"/>
      <c r="N44" s="132"/>
      <c r="O44" s="142"/>
      <c r="P44" s="131"/>
      <c r="Q44" s="97"/>
      <c r="R44" s="136"/>
      <c r="S44" s="133"/>
      <c r="T44" s="46"/>
      <c r="U44" s="116"/>
      <c r="V44" s="47"/>
      <c r="W44" s="124"/>
    </row>
    <row r="45" spans="1:23" x14ac:dyDescent="0.35">
      <c r="A45" s="129"/>
      <c r="B45" s="39"/>
      <c r="C45" s="130"/>
      <c r="D45" s="156"/>
      <c r="E45" s="164"/>
      <c r="F45" s="79"/>
      <c r="G45" s="46"/>
      <c r="H45" s="159"/>
      <c r="I45" s="131"/>
      <c r="J45" s="42"/>
      <c r="K45" s="167"/>
      <c r="L45" s="34"/>
      <c r="M45" s="165"/>
      <c r="N45" s="132"/>
      <c r="O45" s="142"/>
      <c r="P45" s="131"/>
      <c r="Q45" s="171"/>
      <c r="R45" s="136"/>
      <c r="S45" s="133"/>
      <c r="T45" s="134"/>
      <c r="U45" s="141"/>
      <c r="V45" s="135"/>
      <c r="W45" s="124"/>
    </row>
    <row r="46" spans="1:23" x14ac:dyDescent="0.35">
      <c r="A46" s="129"/>
      <c r="B46" s="40"/>
      <c r="C46" s="130"/>
      <c r="D46" s="156"/>
      <c r="E46" s="164"/>
      <c r="F46" s="79"/>
      <c r="G46" s="46"/>
      <c r="H46" s="159"/>
      <c r="I46" s="131"/>
      <c r="J46" s="42"/>
      <c r="K46" s="167"/>
      <c r="L46" s="139"/>
      <c r="M46" s="165"/>
      <c r="N46" s="132"/>
      <c r="O46" s="142"/>
      <c r="P46" s="131"/>
      <c r="Q46" s="171"/>
      <c r="R46" s="136"/>
      <c r="S46" s="133"/>
      <c r="T46" s="134"/>
      <c r="U46" s="141"/>
      <c r="V46" s="135"/>
      <c r="W46" s="124"/>
    </row>
    <row r="47" spans="1:23" x14ac:dyDescent="0.35">
      <c r="A47" s="129"/>
      <c r="B47" s="143"/>
      <c r="C47" s="144"/>
      <c r="D47" s="69"/>
      <c r="E47" s="164"/>
      <c r="F47" s="146"/>
      <c r="G47" s="147"/>
      <c r="H47" s="161"/>
      <c r="I47" s="145"/>
      <c r="J47" s="42"/>
      <c r="K47" s="169"/>
      <c r="L47" s="80"/>
      <c r="M47" s="165"/>
      <c r="N47" s="132"/>
      <c r="O47" s="142"/>
      <c r="P47" s="131"/>
      <c r="Q47" s="171"/>
      <c r="R47" s="136"/>
      <c r="S47" s="133"/>
      <c r="T47" s="134"/>
      <c r="U47" s="141"/>
      <c r="V47" s="135"/>
      <c r="W47" s="149"/>
    </row>
    <row r="48" spans="1:23" x14ac:dyDescent="0.35">
      <c r="A48" s="129"/>
      <c r="B48" s="143"/>
      <c r="C48" s="144"/>
      <c r="D48" s="69"/>
      <c r="E48" s="166"/>
      <c r="F48" s="148"/>
      <c r="G48" s="147"/>
      <c r="H48" s="161"/>
      <c r="I48" s="145"/>
      <c r="J48" s="42"/>
      <c r="K48" s="169"/>
      <c r="L48" s="80"/>
      <c r="M48" s="165"/>
      <c r="N48" s="132"/>
      <c r="O48" s="142"/>
      <c r="P48" s="131"/>
      <c r="Q48" s="171"/>
      <c r="R48" s="136"/>
      <c r="S48" s="133"/>
      <c r="T48" s="134"/>
      <c r="U48" s="141"/>
      <c r="V48" s="135"/>
      <c r="W48" s="149"/>
    </row>
    <row r="49" spans="1:23" x14ac:dyDescent="0.35">
      <c r="A49" s="129"/>
      <c r="B49" s="39"/>
      <c r="C49" s="31"/>
      <c r="D49" s="156"/>
      <c r="E49" s="164"/>
      <c r="F49" s="79"/>
      <c r="G49" s="46"/>
      <c r="H49" s="159"/>
      <c r="I49" s="38"/>
      <c r="J49" s="41"/>
      <c r="K49" s="167"/>
      <c r="L49" s="34"/>
      <c r="M49" s="165"/>
      <c r="N49" s="132"/>
      <c r="O49" s="142"/>
      <c r="P49" s="131"/>
      <c r="Q49" s="97"/>
      <c r="R49" s="136"/>
      <c r="S49" s="133"/>
      <c r="T49" s="46"/>
      <c r="U49" s="116"/>
      <c r="V49" s="47"/>
      <c r="W49" s="124"/>
    </row>
    <row r="50" spans="1:23" x14ac:dyDescent="0.35">
      <c r="A50" s="129"/>
      <c r="B50" s="39"/>
      <c r="C50" s="130"/>
      <c r="D50" s="156"/>
      <c r="E50" s="164"/>
      <c r="F50" s="79"/>
      <c r="G50" s="46"/>
      <c r="H50" s="159"/>
      <c r="I50" s="131"/>
      <c r="J50" s="42"/>
      <c r="K50" s="167"/>
      <c r="L50" s="34"/>
      <c r="M50" s="165"/>
      <c r="N50" s="132"/>
      <c r="O50" s="142"/>
      <c r="P50" s="131"/>
      <c r="Q50" s="171"/>
      <c r="R50" s="136"/>
      <c r="S50" s="133"/>
      <c r="T50" s="134"/>
      <c r="U50" s="141"/>
      <c r="V50" s="135"/>
      <c r="W50" s="124"/>
    </row>
    <row r="51" spans="1:23" x14ac:dyDescent="0.35">
      <c r="A51" s="129"/>
      <c r="B51" s="40"/>
      <c r="C51" s="130"/>
      <c r="D51" s="156"/>
      <c r="E51" s="164"/>
      <c r="F51" s="79"/>
      <c r="G51" s="46"/>
      <c r="H51" s="159"/>
      <c r="I51" s="131"/>
      <c r="J51" s="42"/>
      <c r="K51" s="167"/>
      <c r="L51" s="139"/>
      <c r="M51" s="132"/>
      <c r="N51" s="132"/>
      <c r="O51" s="142"/>
      <c r="P51" s="131"/>
      <c r="Q51" s="171"/>
      <c r="R51" s="136"/>
      <c r="S51" s="133"/>
      <c r="T51" s="134"/>
      <c r="U51" s="141"/>
      <c r="V51" s="135"/>
      <c r="W51" s="124"/>
    </row>
  </sheetData>
  <sheetProtection formatColumns="0" formatRows="0"/>
  <pageMargins left="0.7" right="0.7" top="0.75" bottom="0.75" header="0.3" footer="0.3"/>
  <pageSetup scale="5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ACA858A-66CF-4B2B-9F95-B736A7436A6A}">
          <x14:formula1>
            <xm:f>siiiii!$C$23:$C$44</xm:f>
          </x14:formula1>
          <xm:sqref>A1:B1 D1:W1</xm:sqref>
        </x14:dataValidation>
        <x14:dataValidation type="list" allowBlank="1" showInputMessage="1" showErrorMessage="1" xr:uid="{3DCBD29D-1CFD-4260-BCE4-B659E5DECC99}">
          <x14:formula1>
            <xm:f>siiiii!$C$23:$C$46</xm:f>
          </x14:formula1>
          <xm:sqref>C1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D102"/>
  <sheetViews>
    <sheetView view="pageBreakPreview" zoomScale="96" zoomScaleNormal="96" zoomScaleSheetLayoutView="96" zoomScalePageLayoutView="175" workbookViewId="0">
      <selection activeCell="D12" sqref="D12"/>
    </sheetView>
  </sheetViews>
  <sheetFormatPr defaultColWidth="8.81640625" defaultRowHeight="14.5" x14ac:dyDescent="0.35"/>
  <cols>
    <col min="1" max="1" width="13.36328125" bestFit="1" customWidth="1"/>
    <col min="2" max="2" width="9.90625" style="4" bestFit="1" customWidth="1"/>
    <col min="3" max="3" width="23.453125" style="3" bestFit="1" customWidth="1"/>
    <col min="4" max="4" width="62.1796875" style="3" customWidth="1"/>
  </cols>
  <sheetData>
    <row r="1" spans="1:4" ht="18.5" x14ac:dyDescent="0.35">
      <c r="A1" s="247" t="s">
        <v>63</v>
      </c>
      <c r="B1" s="247"/>
      <c r="C1" s="247"/>
      <c r="D1" s="247"/>
    </row>
    <row r="2" spans="1:4" ht="39.5" customHeight="1" x14ac:dyDescent="0.35">
      <c r="A2" s="245" t="s">
        <v>0</v>
      </c>
      <c r="B2" s="245"/>
      <c r="C2" s="245"/>
      <c r="D2" s="23">
        <f>'Насловна страна'!B3</f>
        <v>0</v>
      </c>
    </row>
    <row r="3" spans="1:4" ht="39.5" customHeight="1" x14ac:dyDescent="0.35">
      <c r="A3" s="245" t="s">
        <v>68</v>
      </c>
      <c r="B3" s="245"/>
      <c r="C3" s="245"/>
      <c r="D3" s="75"/>
    </row>
    <row r="4" spans="1:4" ht="39.5" customHeight="1" x14ac:dyDescent="0.35">
      <c r="A4" s="245" t="s">
        <v>69</v>
      </c>
      <c r="B4" s="245"/>
      <c r="C4" s="245"/>
      <c r="D4" s="23" t="str">
        <f>IF(ISNA(VLOOKUP(D3,'Организационе јединице'!$B$3:$C$20,2,0))=TRUE,"     ", VLOOKUP(D3,'Организационе јединице'!$B$3:$C20,2,0))</f>
        <v xml:space="preserve">     </v>
      </c>
    </row>
    <row r="5" spans="1:4" x14ac:dyDescent="0.35">
      <c r="A5" s="246"/>
      <c r="B5" s="246"/>
      <c r="C5" s="246"/>
      <c r="D5" s="246"/>
    </row>
    <row r="6" spans="1:4" ht="43.5" x14ac:dyDescent="0.35">
      <c r="A6" s="26" t="s">
        <v>21</v>
      </c>
      <c r="B6" s="27" t="s">
        <v>10</v>
      </c>
      <c r="C6" s="27" t="s">
        <v>32</v>
      </c>
      <c r="D6" s="27" t="s">
        <v>62</v>
      </c>
    </row>
    <row r="7" spans="1:4" s="2" customFormat="1" x14ac:dyDescent="0.35">
      <c r="A7" s="118"/>
      <c r="B7" s="24" t="str">
        <f>IF(ISNA(VLOOKUP(C7,'Сви процеси'!$B$5:$D$93,2,0))=TRUE,"  ", VLOOKUP(C7,'Сви процеси'!$B$5:$D$93,2,0))</f>
        <v xml:space="preserve">  </v>
      </c>
      <c r="C7" s="69"/>
      <c r="D7" s="25" t="str">
        <f>IF(ISNA(VLOOKUP(C7,'Сви процеси'!$B$5:$D$93,3,0))=TRUE,"  ", VLOOKUP(C7,'Сви процеси'!$B$5:$D$93,3,0))</f>
        <v xml:space="preserve">  </v>
      </c>
    </row>
    <row r="8" spans="1:4" x14ac:dyDescent="0.35">
      <c r="A8" s="118"/>
      <c r="B8" s="24" t="str">
        <f>IF(ISNA(VLOOKUP(C8,'Сви процеси'!$B$5:$D$93,2,0))=TRUE,"  ", VLOOKUP(C8,'Сви процеси'!$B$5:$D$93,2,0))</f>
        <v xml:space="preserve">  </v>
      </c>
      <c r="C8" s="69"/>
      <c r="D8" s="25" t="str">
        <f>IF(ISNA(VLOOKUP(C8,'Сви процеси'!$B$5:$D$93,3,0))=TRUE,"  ", VLOOKUP(C8,'Сви процеси'!$B$5:$D$93,3,0))</f>
        <v xml:space="preserve">  </v>
      </c>
    </row>
    <row r="9" spans="1:4" x14ac:dyDescent="0.35">
      <c r="A9" s="118"/>
      <c r="B9" s="24" t="str">
        <f>IF(ISNA(VLOOKUP(C9,'Сви процеси'!$B$5:$D$93,2,0))=TRUE,"  ", VLOOKUP(C9,'Сви процеси'!$B$5:$D$93,2,0))</f>
        <v xml:space="preserve">  </v>
      </c>
      <c r="C9" s="69"/>
      <c r="D9" s="25" t="str">
        <f>IF(ISNA(VLOOKUP(C9,'Сви процеси'!$B$5:$D$93,3,0))=TRUE,"  ", VLOOKUP(C9,'Сви процеси'!$B$5:$D$93,3,0))</f>
        <v xml:space="preserve">  </v>
      </c>
    </row>
    <row r="10" spans="1:4" x14ac:dyDescent="0.35">
      <c r="A10" s="118"/>
      <c r="B10" s="24" t="str">
        <f>IF(ISNA(VLOOKUP(C10,'Сви процеси'!$B$5:$D$93,2,0))=TRUE,"  ", VLOOKUP(C10,'Сви процеси'!$B$5:$D$93,2,0))</f>
        <v xml:space="preserve">  </v>
      </c>
      <c r="C10" s="69"/>
      <c r="D10" s="25" t="str">
        <f>IF(ISNA(VLOOKUP(C10,'Сви процеси'!$B$5:$D$93,3,0))=TRUE,"  ", VLOOKUP(C10,'Сви процеси'!$B$5:$D$93,3,0))</f>
        <v xml:space="preserve">  </v>
      </c>
    </row>
    <row r="11" spans="1:4" x14ac:dyDescent="0.35">
      <c r="A11" s="118"/>
      <c r="B11" s="24" t="str">
        <f>IF(ISNA(VLOOKUP(C11,'Сви процеси'!$B$5:$D$93,2,0))=TRUE,"  ", VLOOKUP(C11,'Сви процеси'!$B$5:$D$93,2,0))</f>
        <v xml:space="preserve">  </v>
      </c>
      <c r="C11" s="69"/>
      <c r="D11" s="25" t="str">
        <f>IF(ISNA(VLOOKUP(C11,'Сви процеси'!$B$5:$D$93,3,0))=TRUE,"  ", VLOOKUP(C11,'Сви процеси'!$B$5:$D$93,3,0))</f>
        <v xml:space="preserve">  </v>
      </c>
    </row>
    <row r="12" spans="1:4" x14ac:dyDescent="0.35">
      <c r="A12" s="118"/>
      <c r="B12" s="24" t="str">
        <f>IF(ISNA(VLOOKUP(C12,'Сви процеси'!$B$5:$D$93,2,0))=TRUE,"  ", VLOOKUP(C12,'Сви процеси'!$B$5:$D$93,2,0))</f>
        <v xml:space="preserve">  </v>
      </c>
      <c r="C12" s="69"/>
      <c r="D12" s="25" t="str">
        <f>IF(ISNA(VLOOKUP(C12,'Сви процеси'!$B$5:$D$93,3,0))=TRUE,"  ", VLOOKUP(C12,'Сви процеси'!$B$5:$D$93,3,0))</f>
        <v xml:space="preserve">  </v>
      </c>
    </row>
    <row r="13" spans="1:4" x14ac:dyDescent="0.35">
      <c r="A13" s="118"/>
      <c r="B13" s="24" t="str">
        <f>IF(ISNA(VLOOKUP(C13,'Сви процеси'!$B$5:$D$93,2,0))=TRUE,"  ", VLOOKUP(C13,'Сви процеси'!$B$5:$D$93,2,0))</f>
        <v xml:space="preserve">  </v>
      </c>
      <c r="C13" s="69"/>
      <c r="D13" s="25" t="str">
        <f>IF(ISNA(VLOOKUP(C13,'Сви процеси'!$B$5:$D$93,3,0))=TRUE,"  ", VLOOKUP(C13,'Сви процеси'!$B$5:$D$93,3,0))</f>
        <v xml:space="preserve">  </v>
      </c>
    </row>
    <row r="14" spans="1:4" x14ac:dyDescent="0.35">
      <c r="A14" s="118"/>
      <c r="B14" s="24" t="str">
        <f>IF(ISNA(VLOOKUP(C14,'Сви процеси'!$B$5:$D$93,2,0))=TRUE,"  ", VLOOKUP(C14,'Сви процеси'!$B$5:$D$93,2,0))</f>
        <v xml:space="preserve">  </v>
      </c>
      <c r="C14" s="69"/>
      <c r="D14" s="25" t="str">
        <f>IF(ISNA(VLOOKUP(C14,'Сви процеси'!$B$5:$D$93,3,0))=TRUE,"  ", VLOOKUP(C14,'Сви процеси'!$B$5:$D$93,3,0))</f>
        <v xml:space="preserve">  </v>
      </c>
    </row>
    <row r="15" spans="1:4" x14ac:dyDescent="0.35">
      <c r="A15" s="118"/>
      <c r="B15" s="24" t="str">
        <f>IF(ISNA(VLOOKUP(C15,'Сви процеси'!$B$5:$D$93,2,0))=TRUE,"  ", VLOOKUP(C15,'Сви процеси'!$B$5:$D$93,2,0))</f>
        <v xml:space="preserve">  </v>
      </c>
      <c r="C15" s="69"/>
      <c r="D15" s="25" t="str">
        <f>IF(ISNA(VLOOKUP(C15,'Сви процеси'!$B$5:$D$93,3,0))=TRUE,"  ", VLOOKUP(C15,'Сви процеси'!$B$5:$D$93,3,0))</f>
        <v xml:space="preserve">  </v>
      </c>
    </row>
    <row r="16" spans="1:4" x14ac:dyDescent="0.35">
      <c r="A16" s="118"/>
      <c r="B16" s="24" t="str">
        <f>IF(ISNA(VLOOKUP(C16,'Сви процеси'!$B$5:$D$93,2,0))=TRUE,"  ", VLOOKUP(C16,'Сви процеси'!$B$5:$D$93,2,0))</f>
        <v xml:space="preserve">  </v>
      </c>
      <c r="C16" s="69"/>
      <c r="D16" s="25" t="str">
        <f>IF(ISNA(VLOOKUP(C16,'Сви процеси'!$B$5:$D$93,3,0))=TRUE,"  ", VLOOKUP(C16,'Сви процеси'!$B$5:$D$93,3,0))</f>
        <v xml:space="preserve">  </v>
      </c>
    </row>
    <row r="17" spans="1:4" x14ac:dyDescent="0.35">
      <c r="A17" s="118"/>
      <c r="B17" s="24" t="str">
        <f>IF(ISNA(VLOOKUP(C17,'Сви процеси'!$B$5:$D$93,2,0))=TRUE,"  ", VLOOKUP(C17,'Сви процеси'!$B$5:$D$93,2,0))</f>
        <v xml:space="preserve">  </v>
      </c>
      <c r="C17" s="69"/>
      <c r="D17" s="25" t="str">
        <f>IF(ISNA(VLOOKUP(C17,'Сви процеси'!$B$5:$D$93,3,0))=TRUE,"  ", VLOOKUP(C17,'Сви процеси'!$B$5:$D$93,3,0))</f>
        <v xml:space="preserve">  </v>
      </c>
    </row>
    <row r="18" spans="1:4" x14ac:dyDescent="0.35">
      <c r="A18" s="118"/>
      <c r="B18" s="24" t="str">
        <f>IF(ISNA(VLOOKUP(C18,'Сви процеси'!$B$5:$D$93,2,0))=TRUE,"  ", VLOOKUP(C18,'Сви процеси'!$B$5:$D$93,2,0))</f>
        <v xml:space="preserve">  </v>
      </c>
      <c r="C18" s="69"/>
      <c r="D18" s="25" t="str">
        <f>IF(ISNA(VLOOKUP(C18,'Сви процеси'!$B$5:$D$93,3,0))=TRUE,"  ", VLOOKUP(C18,'Сви процеси'!$B$5:$D$93,3,0))</f>
        <v xml:space="preserve">  </v>
      </c>
    </row>
    <row r="19" spans="1:4" x14ac:dyDescent="0.35">
      <c r="A19" s="118"/>
      <c r="B19" s="24" t="str">
        <f>IF(ISNA(VLOOKUP(C19,'Сви процеси'!$B$5:$D$93,2,0))=TRUE,"  ", VLOOKUP(C19,'Сви процеси'!$B$5:$D$93,2,0))</f>
        <v xml:space="preserve">  </v>
      </c>
      <c r="C19" s="69"/>
      <c r="D19" s="25" t="str">
        <f>IF(ISNA(VLOOKUP(C19,'Сви процеси'!$B$5:$D$93,3,0))=TRUE,"  ", VLOOKUP(C19,'Сви процеси'!$B$5:$D$93,3,0))</f>
        <v xml:space="preserve">  </v>
      </c>
    </row>
    <row r="20" spans="1:4" x14ac:dyDescent="0.35">
      <c r="A20" s="118"/>
      <c r="B20" s="24" t="str">
        <f>IF(ISNA(VLOOKUP(C20,'Сви процеси'!$B$5:$D$93,2,0))=TRUE,"  ", VLOOKUP(C20,'Сви процеси'!$B$5:$D$93,2,0))</f>
        <v xml:space="preserve">  </v>
      </c>
      <c r="C20" s="69"/>
      <c r="D20" s="25" t="str">
        <f>IF(ISNA(VLOOKUP(C20,'Сви процеси'!$B$5:$D$93,3,0))=TRUE,"  ", VLOOKUP(C20,'Сви процеси'!$B$5:$D$93,3,0))</f>
        <v xml:space="preserve">  </v>
      </c>
    </row>
    <row r="21" spans="1:4" x14ac:dyDescent="0.35">
      <c r="A21" s="118"/>
      <c r="B21" s="24" t="str">
        <f>IF(ISNA(VLOOKUP(C21,'Сви процеси'!$B$5:$D$93,2,0))=TRUE,"  ", VLOOKUP(C21,'Сви процеси'!$B$5:$D$93,2,0))</f>
        <v xml:space="preserve">  </v>
      </c>
      <c r="C21" s="69"/>
      <c r="D21" s="25" t="str">
        <f>IF(ISNA(VLOOKUP(C21,'Сви процеси'!$B$5:$D$93,3,0))=TRUE,"  ", VLOOKUP(C21,'Сви процеси'!$B$5:$D$93,3,0))</f>
        <v xml:space="preserve">  </v>
      </c>
    </row>
    <row r="22" spans="1:4" x14ac:dyDescent="0.35">
      <c r="A22" s="118"/>
      <c r="B22" s="24" t="str">
        <f>IF(ISNA(VLOOKUP(C22,'Сви процеси'!$B$5:$D$93,2,0))=TRUE,"  ", VLOOKUP(C22,'Сви процеси'!$B$5:$D$93,2,0))</f>
        <v xml:space="preserve">  </v>
      </c>
      <c r="C22" s="69"/>
      <c r="D22" s="25" t="str">
        <f>IF(ISNA(VLOOKUP(C22,'Сви процеси'!$B$5:$D$93,3,0))=TRUE,"  ", VLOOKUP(C22,'Сви процеси'!$B$5:$D$93,3,0))</f>
        <v xml:space="preserve">  </v>
      </c>
    </row>
    <row r="23" spans="1:4" x14ac:dyDescent="0.35">
      <c r="A23" s="118"/>
      <c r="B23" s="24" t="str">
        <f>IF(ISNA(VLOOKUP(C23,'Сви процеси'!$B$5:$D$93,2,0))=TRUE,"  ", VLOOKUP(C23,'Сви процеси'!$B$5:$D$93,2,0))</f>
        <v xml:space="preserve">  </v>
      </c>
      <c r="C23" s="69"/>
      <c r="D23" s="25" t="str">
        <f>IF(ISNA(VLOOKUP(C23,'Сви процеси'!$B$5:$D$93,3,0))=TRUE,"  ", VLOOKUP(C23,'Сви процеси'!$B$5:$D$93,3,0))</f>
        <v xml:space="preserve">  </v>
      </c>
    </row>
    <row r="24" spans="1:4" x14ac:dyDescent="0.35">
      <c r="A24" s="118"/>
      <c r="B24" s="24" t="str">
        <f>IF(ISNA(VLOOKUP(C24,'Сви процеси'!$B$5:$D$93,2,0))=TRUE,"  ", VLOOKUP(C24,'Сви процеси'!$B$5:$D$93,2,0))</f>
        <v xml:space="preserve">  </v>
      </c>
      <c r="C24" s="69"/>
      <c r="D24" s="25" t="str">
        <f>IF(ISNA(VLOOKUP(C24,'Сви процеси'!$B$5:$D$93,3,0))=TRUE,"  ", VLOOKUP(C24,'Сви процеси'!$B$5:$D$93,3,0))</f>
        <v xml:space="preserve">  </v>
      </c>
    </row>
    <row r="25" spans="1:4" x14ac:dyDescent="0.35">
      <c r="A25" s="118"/>
      <c r="B25" s="24" t="str">
        <f>IF(ISNA(VLOOKUP(C25,'Сви процеси'!$B$5:$D$93,2,0))=TRUE,"  ", VLOOKUP(C25,'Сви процеси'!$B$5:$D$93,2,0))</f>
        <v xml:space="preserve">  </v>
      </c>
      <c r="C25" s="69"/>
      <c r="D25" s="25" t="str">
        <f>IF(ISNA(VLOOKUP(C25,'Сви процеси'!$B$5:$D$93,3,0))=TRUE,"  ", VLOOKUP(C25,'Сви процеси'!$B$5:$D$93,3,0))</f>
        <v xml:space="preserve">  </v>
      </c>
    </row>
    <row r="26" spans="1:4" x14ac:dyDescent="0.35">
      <c r="A26" s="118"/>
      <c r="B26" s="24" t="str">
        <f>IF(ISNA(VLOOKUP(C26,'Сви процеси'!$B$5:$D$93,2,0))=TRUE,"  ", VLOOKUP(C26,'Сви процеси'!$B$5:$D$93,2,0))</f>
        <v xml:space="preserve">  </v>
      </c>
      <c r="C26" s="69"/>
      <c r="D26" s="25" t="str">
        <f>IF(ISNA(VLOOKUP(C26,'Сви процеси'!$B$5:$D$93,3,0))=TRUE,"  ", VLOOKUP(C26,'Сви процеси'!$B$5:$D$93,3,0))</f>
        <v xml:space="preserve">  </v>
      </c>
    </row>
    <row r="27" spans="1:4" x14ac:dyDescent="0.35">
      <c r="A27" s="118"/>
      <c r="B27" s="24" t="str">
        <f>IF(ISNA(VLOOKUP(C27,'Сви процеси'!$B$5:$D$93,2,0))=TRUE,"  ", VLOOKUP(C27,'Сви процеси'!$B$5:$D$93,2,0))</f>
        <v xml:space="preserve">  </v>
      </c>
      <c r="C27" s="69"/>
      <c r="D27" s="25" t="str">
        <f>IF(ISNA(VLOOKUP(C27,'Сви процеси'!$B$5:$D$93,3,0))=TRUE,"  ", VLOOKUP(C27,'Сви процеси'!$B$5:$D$93,3,0))</f>
        <v xml:space="preserve">  </v>
      </c>
    </row>
    <row r="28" spans="1:4" x14ac:dyDescent="0.35">
      <c r="A28" s="118"/>
      <c r="B28" s="24" t="str">
        <f>IF(ISNA(VLOOKUP(C28,'Сви процеси'!$B$5:$D$93,2,0))=TRUE,"  ", VLOOKUP(C28,'Сви процеси'!$B$5:$D$93,2,0))</f>
        <v xml:space="preserve">  </v>
      </c>
      <c r="C28" s="69"/>
      <c r="D28" s="25" t="str">
        <f>IF(ISNA(VLOOKUP(C28,'Сви процеси'!$B$5:$D$93,3,0))=TRUE,"  ", VLOOKUP(C28,'Сви процеси'!$B$5:$D$93,3,0))</f>
        <v xml:space="preserve">  </v>
      </c>
    </row>
    <row r="29" spans="1:4" x14ac:dyDescent="0.35">
      <c r="A29" s="118"/>
      <c r="B29" s="24" t="str">
        <f>IF(ISNA(VLOOKUP(C29,'Сви процеси'!$B$5:$D$93,2,0))=TRUE,"  ", VLOOKUP(C29,'Сви процеси'!$B$5:$D$93,2,0))</f>
        <v xml:space="preserve">  </v>
      </c>
      <c r="C29" s="69"/>
      <c r="D29" s="25" t="str">
        <f>IF(ISNA(VLOOKUP(C29,'Сви процеси'!$B$5:$D$93,3,0))=TRUE,"  ", VLOOKUP(C29,'Сви процеси'!$B$5:$D$93,3,0))</f>
        <v xml:space="preserve">  </v>
      </c>
    </row>
    <row r="30" spans="1:4" x14ac:dyDescent="0.35">
      <c r="A30" s="118"/>
      <c r="B30" s="24" t="str">
        <f>IF(ISNA(VLOOKUP(C30,'Сви процеси'!$B$5:$D$93,2,0))=TRUE,"  ", VLOOKUP(C30,'Сви процеси'!$B$5:$D$93,2,0))</f>
        <v xml:space="preserve">  </v>
      </c>
      <c r="C30" s="69"/>
      <c r="D30" s="25" t="str">
        <f>IF(ISNA(VLOOKUP(C30,'Сви процеси'!$B$5:$D$93,3,0))=TRUE,"  ", VLOOKUP(C30,'Сви процеси'!$B$5:$D$93,3,0))</f>
        <v xml:space="preserve">  </v>
      </c>
    </row>
    <row r="31" spans="1:4" x14ac:dyDescent="0.35">
      <c r="A31" s="118"/>
      <c r="B31" s="24" t="str">
        <f>IF(ISNA(VLOOKUP(C31,'Сви процеси'!$B$5:$D$93,2,0))=TRUE,"  ", VLOOKUP(C31,'Сви процеси'!$B$5:$D$93,2,0))</f>
        <v xml:space="preserve">  </v>
      </c>
      <c r="C31" s="69"/>
      <c r="D31" s="25" t="str">
        <f>IF(ISNA(VLOOKUP(C31,'Сви процеси'!$B$5:$D$93,3,0))=TRUE,"  ", VLOOKUP(C31,'Сви процеси'!$B$5:$D$93,3,0))</f>
        <v xml:space="preserve">  </v>
      </c>
    </row>
    <row r="32" spans="1:4" x14ac:dyDescent="0.35">
      <c r="A32" s="118"/>
      <c r="B32" s="24" t="str">
        <f>IF(ISNA(VLOOKUP(C32,'Сви процеси'!$B$5:$D$93,2,0))=TRUE,"  ", VLOOKUP(C32,'Сви процеси'!$B$5:$D$93,2,0))</f>
        <v xml:space="preserve">  </v>
      </c>
      <c r="C32" s="69"/>
      <c r="D32" s="25" t="str">
        <f>IF(ISNA(VLOOKUP(C32,'Сви процеси'!$B$5:$D$93,3,0))=TRUE,"  ", VLOOKUP(C32,'Сви процеси'!$B$5:$D$93,3,0))</f>
        <v xml:space="preserve">  </v>
      </c>
    </row>
    <row r="33" spans="1:4" x14ac:dyDescent="0.35">
      <c r="A33" s="118"/>
      <c r="B33" s="24" t="str">
        <f>IF(ISNA(VLOOKUP(C33,'Сви процеси'!$B$5:$D$93,2,0))=TRUE,"  ", VLOOKUP(C33,'Сви процеси'!$B$5:$D$93,2,0))</f>
        <v xml:space="preserve">  </v>
      </c>
      <c r="C33" s="69"/>
      <c r="D33" s="25" t="str">
        <f>IF(ISNA(VLOOKUP(C33,'Сви процеси'!$B$5:$D$93,3,0))=TRUE,"  ", VLOOKUP(C33,'Сви процеси'!$B$5:$D$93,3,0))</f>
        <v xml:space="preserve">  </v>
      </c>
    </row>
    <row r="34" spans="1:4" x14ac:dyDescent="0.35">
      <c r="A34" s="118"/>
      <c r="B34" s="24" t="str">
        <f>IF(ISNA(VLOOKUP(C34,'Сви процеси'!$B$5:$D$93,2,0))=TRUE,"  ", VLOOKUP(C34,'Сви процеси'!$B$5:$D$93,2,0))</f>
        <v xml:space="preserve">  </v>
      </c>
      <c r="C34" s="69"/>
      <c r="D34" s="25" t="str">
        <f>IF(ISNA(VLOOKUP(C34,'Сви процеси'!$B$5:$D$93,3,0))=TRUE,"  ", VLOOKUP(C34,'Сви процеси'!$B$5:$D$93,3,0))</f>
        <v xml:space="preserve">  </v>
      </c>
    </row>
    <row r="35" spans="1:4" x14ac:dyDescent="0.35">
      <c r="A35" s="118"/>
      <c r="B35" s="24" t="str">
        <f>IF(ISNA(VLOOKUP(C35,'Сви процеси'!$B$5:$D$93,2,0))=TRUE,"  ", VLOOKUP(C35,'Сви процеси'!$B$5:$D$93,2,0))</f>
        <v xml:space="preserve">  </v>
      </c>
      <c r="C35" s="69"/>
      <c r="D35" s="25" t="str">
        <f>IF(ISNA(VLOOKUP(C35,'Сви процеси'!$B$5:$D$93,3,0))=TRUE,"  ", VLOOKUP(C35,'Сви процеси'!$B$5:$D$93,3,0))</f>
        <v xml:space="preserve">  </v>
      </c>
    </row>
    <row r="36" spans="1:4" x14ac:dyDescent="0.35">
      <c r="A36" s="118"/>
      <c r="B36" s="24" t="str">
        <f>IF(ISNA(VLOOKUP(C36,'Сви процеси'!$B$5:$D$93,2,0))=TRUE,"  ", VLOOKUP(C36,'Сви процеси'!$B$5:$D$93,2,0))</f>
        <v xml:space="preserve">  </v>
      </c>
      <c r="C36" s="69"/>
      <c r="D36" s="25" t="str">
        <f>IF(ISNA(VLOOKUP(C36,'Сви процеси'!$B$5:$D$93,3,0))=TRUE,"  ", VLOOKUP(C36,'Сви процеси'!$B$5:$D$93,3,0))</f>
        <v xml:space="preserve">  </v>
      </c>
    </row>
    <row r="37" spans="1:4" x14ac:dyDescent="0.35">
      <c r="A37" s="118"/>
      <c r="B37" s="24" t="str">
        <f>IF(ISNA(VLOOKUP(C37,'Сви процеси'!$B$5:$D$93,2,0))=TRUE,"  ", VLOOKUP(C37,'Сви процеси'!$B$5:$D$93,2,0))</f>
        <v xml:space="preserve">  </v>
      </c>
      <c r="C37" s="69"/>
      <c r="D37" s="25" t="str">
        <f>IF(ISNA(VLOOKUP(C37,'Сви процеси'!$B$5:$D$93,3,0))=TRUE,"  ", VLOOKUP(C37,'Сви процеси'!$B$5:$D$93,3,0))</f>
        <v xml:space="preserve">  </v>
      </c>
    </row>
    <row r="38" spans="1:4" x14ac:dyDescent="0.35">
      <c r="A38" s="118"/>
      <c r="B38" s="24" t="str">
        <f>IF(ISNA(VLOOKUP(C38,'Сви процеси'!$B$5:$D$93,2,0))=TRUE,"  ", VLOOKUP(C38,'Сви процеси'!$B$5:$D$93,2,0))</f>
        <v xml:space="preserve">  </v>
      </c>
      <c r="C38" s="69"/>
      <c r="D38" s="25" t="str">
        <f>IF(ISNA(VLOOKUP(C38,'Сви процеси'!$B$5:$D$93,3,0))=TRUE,"  ", VLOOKUP(C38,'Сви процеси'!$B$5:$D$93,3,0))</f>
        <v xml:space="preserve">  </v>
      </c>
    </row>
    <row r="39" spans="1:4" x14ac:dyDescent="0.35">
      <c r="A39" s="118"/>
      <c r="B39" s="24" t="str">
        <f>IF(ISNA(VLOOKUP(C39,'Сви процеси'!$B$5:$D$93,2,0))=TRUE,"  ", VLOOKUP(C39,'Сви процеси'!$B$5:$D$93,2,0))</f>
        <v xml:space="preserve">  </v>
      </c>
      <c r="C39" s="69"/>
      <c r="D39" s="25" t="str">
        <f>IF(ISNA(VLOOKUP(C39,'Сви процеси'!$B$5:$D$93,3,0))=TRUE,"  ", VLOOKUP(C39,'Сви процеси'!$B$5:$D$93,3,0))</f>
        <v xml:space="preserve">  </v>
      </c>
    </row>
    <row r="40" spans="1:4" x14ac:dyDescent="0.35">
      <c r="A40" s="118"/>
      <c r="B40" s="24" t="str">
        <f>IF(ISNA(VLOOKUP(C40,'Сви процеси'!$B$5:$D$93,2,0))=TRUE,"  ", VLOOKUP(C40,'Сви процеси'!$B$5:$D$93,2,0))</f>
        <v xml:space="preserve">  </v>
      </c>
      <c r="C40" s="69"/>
      <c r="D40" s="25" t="str">
        <f>IF(ISNA(VLOOKUP(C40,'Сви процеси'!$B$5:$D$93,3,0))=TRUE,"  ", VLOOKUP(C40,'Сви процеси'!$B$5:$D$93,3,0))</f>
        <v xml:space="preserve">  </v>
      </c>
    </row>
    <row r="41" spans="1:4" x14ac:dyDescent="0.35">
      <c r="A41" s="118"/>
      <c r="B41" s="24" t="str">
        <f>IF(ISNA(VLOOKUP(C41,'Сви процеси'!$B$5:$D$93,2,0))=TRUE,"  ", VLOOKUP(C41,'Сви процеси'!$B$5:$D$93,2,0))</f>
        <v xml:space="preserve">  </v>
      </c>
      <c r="C41" s="69"/>
      <c r="D41" s="25" t="str">
        <f>IF(ISNA(VLOOKUP(C41,'Сви процеси'!$B$5:$D$93,3,0))=TRUE,"  ", VLOOKUP(C41,'Сви процеси'!$B$5:$D$93,3,0))</f>
        <v xml:space="preserve">  </v>
      </c>
    </row>
    <row r="42" spans="1:4" x14ac:dyDescent="0.35">
      <c r="A42" s="118"/>
      <c r="B42" s="24" t="str">
        <f>IF(ISNA(VLOOKUP(C42,'Сви процеси'!$B$5:$D$93,2,0))=TRUE,"  ", VLOOKUP(C42,'Сви процеси'!$B$5:$D$93,2,0))</f>
        <v xml:space="preserve">  </v>
      </c>
      <c r="C42" s="69"/>
      <c r="D42" s="25" t="str">
        <f>IF(ISNA(VLOOKUP(C42,'Сви процеси'!$B$5:$D$93,3,0))=TRUE,"  ", VLOOKUP(C42,'Сви процеси'!$B$5:$D$93,3,0))</f>
        <v xml:space="preserve">  </v>
      </c>
    </row>
    <row r="43" spans="1:4" x14ac:dyDescent="0.35">
      <c r="A43" s="118"/>
      <c r="B43" s="24" t="str">
        <f>IF(ISNA(VLOOKUP(C43,'Сви процеси'!$B$5:$D$93,2,0))=TRUE,"  ", VLOOKUP(C43,'Сви процеси'!$B$5:$D$93,2,0))</f>
        <v xml:space="preserve">  </v>
      </c>
      <c r="C43" s="69"/>
      <c r="D43" s="25" t="str">
        <f>IF(ISNA(VLOOKUP(C43,'Сви процеси'!$B$5:$D$93,3,0))=TRUE,"  ", VLOOKUP(C43,'Сви процеси'!$B$5:$D$93,3,0))</f>
        <v xml:space="preserve">  </v>
      </c>
    </row>
    <row r="44" spans="1:4" x14ac:dyDescent="0.35">
      <c r="A44" s="118"/>
      <c r="B44" s="24" t="str">
        <f>IF(ISNA(VLOOKUP(C44,'Сви процеси'!$B$5:$D$93,2,0))=TRUE,"  ", VLOOKUP(C44,'Сви процеси'!$B$5:$D$93,2,0))</f>
        <v xml:space="preserve">  </v>
      </c>
      <c r="C44" s="69"/>
      <c r="D44" s="25" t="str">
        <f>IF(ISNA(VLOOKUP(C44,'Сви процеси'!$B$5:$D$93,3,0))=TRUE,"  ", VLOOKUP(C44,'Сви процеси'!$B$5:$D$93,3,0))</f>
        <v xml:space="preserve">  </v>
      </c>
    </row>
    <row r="45" spans="1:4" x14ac:dyDescent="0.35">
      <c r="A45" s="118"/>
      <c r="B45" s="24" t="str">
        <f>IF(ISNA(VLOOKUP(C45,'Сви процеси'!$B$5:$D$93,2,0))=TRUE,"  ", VLOOKUP(C45,'Сви процеси'!$B$5:$D$93,2,0))</f>
        <v xml:space="preserve">  </v>
      </c>
      <c r="C45" s="69"/>
      <c r="D45" s="25" t="str">
        <f>IF(ISNA(VLOOKUP(C45,'Сви процеси'!$B$5:$D$93,3,0))=TRUE,"  ", VLOOKUP(C45,'Сви процеси'!$B$5:$D$93,3,0))</f>
        <v xml:space="preserve">  </v>
      </c>
    </row>
    <row r="46" spans="1:4" x14ac:dyDescent="0.35">
      <c r="A46" s="118"/>
      <c r="B46" s="24" t="str">
        <f>IF(ISNA(VLOOKUP(C46,'Сви процеси'!$B$5:$D$93,2,0))=TRUE,"  ", VLOOKUP(C46,'Сви процеси'!$B$5:$D$93,2,0))</f>
        <v xml:space="preserve">  </v>
      </c>
      <c r="C46" s="69"/>
      <c r="D46" s="25" t="str">
        <f>IF(ISNA(VLOOKUP(C46,'Сви процеси'!$B$5:$D$93,3,0))=TRUE,"  ", VLOOKUP(C46,'Сви процеси'!$B$5:$D$93,3,0))</f>
        <v xml:space="preserve">  </v>
      </c>
    </row>
    <row r="47" spans="1:4" x14ac:dyDescent="0.35">
      <c r="A47" s="118"/>
      <c r="B47" s="24" t="str">
        <f>IF(ISNA(VLOOKUP(C47,'Сви процеси'!$B$5:$D$93,2,0))=TRUE,"  ", VLOOKUP(C47,'Сви процеси'!$B$5:$D$93,2,0))</f>
        <v xml:space="preserve">  </v>
      </c>
      <c r="C47" s="69"/>
      <c r="D47" s="25" t="str">
        <f>IF(ISNA(VLOOKUP(C47,'Сви процеси'!$B$5:$D$93,3,0))=TRUE,"  ", VLOOKUP(C47,'Сви процеси'!$B$5:$D$93,3,0))</f>
        <v xml:space="preserve">  </v>
      </c>
    </row>
    <row r="48" spans="1:4" x14ac:dyDescent="0.35">
      <c r="A48" s="118"/>
      <c r="B48" s="24" t="str">
        <f>IF(ISNA(VLOOKUP(C48,'Сви процеси'!$B$5:$D$93,2,0))=TRUE,"  ", VLOOKUP(C48,'Сви процеси'!$B$5:$D$93,2,0))</f>
        <v xml:space="preserve">  </v>
      </c>
      <c r="C48" s="69"/>
      <c r="D48" s="25" t="str">
        <f>IF(ISNA(VLOOKUP(C48,'Сви процеси'!$B$5:$D$93,3,0))=TRUE,"  ", VLOOKUP(C48,'Сви процеси'!$B$5:$D$93,3,0))</f>
        <v xml:space="preserve">  </v>
      </c>
    </row>
    <row r="49" spans="1:4" x14ac:dyDescent="0.35">
      <c r="A49" s="118"/>
      <c r="B49" s="24" t="str">
        <f>IF(ISNA(VLOOKUP(C49,'Сви процеси'!$B$5:$D$93,2,0))=TRUE,"  ", VLOOKUP(C49,'Сви процеси'!$B$5:$D$93,2,0))</f>
        <v xml:space="preserve">  </v>
      </c>
      <c r="C49" s="69"/>
      <c r="D49" s="25" t="str">
        <f>IF(ISNA(VLOOKUP(C49,'Сви процеси'!$B$5:$D$93,3,0))=TRUE,"  ", VLOOKUP(C49,'Сви процеси'!$B$5:$D$93,3,0))</f>
        <v xml:space="preserve">  </v>
      </c>
    </row>
    <row r="50" spans="1:4" x14ac:dyDescent="0.35">
      <c r="A50" s="118"/>
      <c r="B50" s="24" t="str">
        <f>IF(ISNA(VLOOKUP(C50,'Сви процеси'!$B$5:$D$93,2,0))=TRUE,"  ", VLOOKUP(C50,'Сви процеси'!$B$5:$D$93,2,0))</f>
        <v xml:space="preserve">  </v>
      </c>
      <c r="C50" s="69"/>
      <c r="D50" s="25" t="str">
        <f>IF(ISNA(VLOOKUP(C50,'Сви процеси'!$B$5:$D$93,3,0))=TRUE,"  ", VLOOKUP(C50,'Сви процеси'!$B$5:$D$93,3,0))</f>
        <v xml:space="preserve">  </v>
      </c>
    </row>
    <row r="51" spans="1:4" x14ac:dyDescent="0.35">
      <c r="A51" s="118"/>
      <c r="B51" s="24" t="str">
        <f>IF(ISNA(VLOOKUP(C51,'Сви процеси'!$B$5:$D$93,2,0))=TRUE,"  ", VLOOKUP(C51,'Сви процеси'!$B$5:$D$93,2,0))</f>
        <v xml:space="preserve">  </v>
      </c>
      <c r="C51" s="69"/>
      <c r="D51" s="25" t="str">
        <f>IF(ISNA(VLOOKUP(C51,'Сви процеси'!$B$5:$D$93,3,0))=TRUE,"  ", VLOOKUP(C51,'Сви процеси'!$B$5:$D$93,3,0))</f>
        <v xml:space="preserve">  </v>
      </c>
    </row>
    <row r="52" spans="1:4" x14ac:dyDescent="0.35">
      <c r="A52" s="118"/>
      <c r="B52" s="24" t="str">
        <f>IF(ISNA(VLOOKUP(C52,'Сви процеси'!$B$5:$D$93,2,0))=TRUE,"  ", VLOOKUP(C52,'Сви процеси'!$B$5:$D$93,2,0))</f>
        <v xml:space="preserve">  </v>
      </c>
      <c r="C52" s="69"/>
      <c r="D52" s="25" t="str">
        <f>IF(ISNA(VLOOKUP(C52,'Сви процеси'!$B$5:$D$93,3,0))=TRUE,"  ", VLOOKUP(C52,'Сви процеси'!$B$5:$D$93,3,0))</f>
        <v xml:space="preserve">  </v>
      </c>
    </row>
    <row r="53" spans="1:4" x14ac:dyDescent="0.35">
      <c r="A53" s="118"/>
      <c r="B53" s="24" t="str">
        <f>IF(ISNA(VLOOKUP(C53,'Сви процеси'!$B$5:$D$93,2,0))=TRUE,"  ", VLOOKUP(C53,'Сви процеси'!$B$5:$D$93,2,0))</f>
        <v xml:space="preserve">  </v>
      </c>
      <c r="C53" s="69"/>
      <c r="D53" s="25" t="str">
        <f>IF(ISNA(VLOOKUP(C53,'Сви процеси'!$B$5:$D$93,3,0))=TRUE,"  ", VLOOKUP(C53,'Сви процеси'!$B$5:$D$93,3,0))</f>
        <v xml:space="preserve">  </v>
      </c>
    </row>
    <row r="54" spans="1:4" x14ac:dyDescent="0.35">
      <c r="A54" s="118"/>
      <c r="B54" s="24" t="str">
        <f>IF(ISNA(VLOOKUP(C54,'Сви процеси'!$B$5:$D$93,2,0))=TRUE,"  ", VLOOKUP(C54,'Сви процеси'!$B$5:$D$93,2,0))</f>
        <v xml:space="preserve">  </v>
      </c>
      <c r="C54" s="69"/>
      <c r="D54" s="25" t="str">
        <f>IF(ISNA(VLOOKUP(C54,'Сви процеси'!$B$5:$D$93,3,0))=TRUE,"  ", VLOOKUP(C54,'Сви процеси'!$B$5:$D$93,3,0))</f>
        <v xml:space="preserve">  </v>
      </c>
    </row>
    <row r="55" spans="1:4" x14ac:dyDescent="0.35">
      <c r="A55" s="118"/>
      <c r="B55" s="24" t="str">
        <f>IF(ISNA(VLOOKUP(C55,'Сви процеси'!$B$5:$D$93,2,0))=TRUE,"  ", VLOOKUP(C55,'Сви процеси'!$B$5:$D$93,2,0))</f>
        <v xml:space="preserve">  </v>
      </c>
      <c r="C55" s="69"/>
      <c r="D55" s="25" t="str">
        <f>IF(ISNA(VLOOKUP(C55,'Сви процеси'!$B$5:$D$93,3,0))=TRUE,"  ", VLOOKUP(C55,'Сви процеси'!$B$5:$D$93,3,0))</f>
        <v xml:space="preserve">  </v>
      </c>
    </row>
    <row r="56" spans="1:4" x14ac:dyDescent="0.35">
      <c r="A56" s="118"/>
      <c r="B56" s="24" t="str">
        <f>IF(ISNA(VLOOKUP(C56,'Сви процеси'!$B$5:$D$93,2,0))=TRUE,"  ", VLOOKUP(C56,'Сви процеси'!$B$5:$D$93,2,0))</f>
        <v xml:space="preserve">  </v>
      </c>
      <c r="C56" s="69"/>
      <c r="D56" s="25" t="str">
        <f>IF(ISNA(VLOOKUP(C56,'Сви процеси'!$B$5:$D$93,3,0))=TRUE,"  ", VLOOKUP(C56,'Сви процеси'!$B$5:$D$93,3,0))</f>
        <v xml:space="preserve">  </v>
      </c>
    </row>
    <row r="57" spans="1:4" x14ac:dyDescent="0.35">
      <c r="A57" s="118"/>
      <c r="B57" s="24" t="str">
        <f>IF(ISNA(VLOOKUP(C57,'Сви процеси'!$B$5:$D$93,2,0))=TRUE,"  ", VLOOKUP(C57,'Сви процеси'!$B$5:$D$93,2,0))</f>
        <v xml:space="preserve">  </v>
      </c>
      <c r="C57" s="69"/>
      <c r="D57" s="25" t="str">
        <f>IF(ISNA(VLOOKUP(C57,'Сви процеси'!$B$5:$D$93,3,0))=TRUE,"  ", VLOOKUP(C57,'Сви процеси'!$B$5:$D$93,3,0))</f>
        <v xml:space="preserve">  </v>
      </c>
    </row>
    <row r="58" spans="1:4" x14ac:dyDescent="0.35">
      <c r="A58" s="118"/>
      <c r="B58" s="24" t="str">
        <f>IF(ISNA(VLOOKUP(C58,'Сви процеси'!$B$5:$D$93,2,0))=TRUE,"  ", VLOOKUP(C58,'Сви процеси'!$B$5:$D$93,2,0))</f>
        <v xml:space="preserve">  </v>
      </c>
      <c r="C58" s="69"/>
      <c r="D58" s="25" t="str">
        <f>IF(ISNA(VLOOKUP(C58,'Сви процеси'!$B$5:$D$93,3,0))=TRUE,"  ", VLOOKUP(C58,'Сви процеси'!$B$5:$D$93,3,0))</f>
        <v xml:space="preserve">  </v>
      </c>
    </row>
    <row r="59" spans="1:4" x14ac:dyDescent="0.35">
      <c r="A59" s="118"/>
      <c r="B59" s="24" t="str">
        <f>IF(ISNA(VLOOKUP(C59,'Сви процеси'!$B$5:$D$93,2,0))=TRUE,"  ", VLOOKUP(C59,'Сви процеси'!$B$5:$D$93,2,0))</f>
        <v xml:space="preserve">  </v>
      </c>
      <c r="C59" s="69"/>
      <c r="D59" s="25" t="str">
        <f>IF(ISNA(VLOOKUP(C59,'Сви процеси'!$B$5:$D$93,3,0))=TRUE,"  ", VLOOKUP(C59,'Сви процеси'!$B$5:$D$93,3,0))</f>
        <v xml:space="preserve">  </v>
      </c>
    </row>
    <row r="60" spans="1:4" x14ac:dyDescent="0.35">
      <c r="A60" s="118"/>
      <c r="B60" s="24" t="str">
        <f>IF(ISNA(VLOOKUP(C60,'Сви процеси'!$B$5:$D$93,2,0))=TRUE,"  ", VLOOKUP(C60,'Сви процеси'!$B$5:$D$93,2,0))</f>
        <v xml:space="preserve">  </v>
      </c>
      <c r="C60" s="69"/>
      <c r="D60" s="25" t="str">
        <f>IF(ISNA(VLOOKUP(C60,'Сви процеси'!$B$5:$D$93,3,0))=TRUE,"  ", VLOOKUP(C60,'Сви процеси'!$B$5:$D$93,3,0))</f>
        <v xml:space="preserve">  </v>
      </c>
    </row>
    <row r="61" spans="1:4" x14ac:dyDescent="0.35">
      <c r="A61" s="118"/>
      <c r="B61" s="24" t="str">
        <f>IF(ISNA(VLOOKUP(C61,'Сви процеси'!$B$5:$D$93,2,0))=TRUE,"  ", VLOOKUP(C61,'Сви процеси'!$B$5:$D$93,2,0))</f>
        <v xml:space="preserve">  </v>
      </c>
      <c r="C61" s="69"/>
      <c r="D61" s="25" t="str">
        <f>IF(ISNA(VLOOKUP(C61,'Сви процеси'!$B$5:$D$93,3,0))=TRUE,"  ", VLOOKUP(C61,'Сви процеси'!$B$5:$D$93,3,0))</f>
        <v xml:space="preserve">  </v>
      </c>
    </row>
    <row r="62" spans="1:4" x14ac:dyDescent="0.35">
      <c r="A62" s="118"/>
      <c r="B62" s="24" t="str">
        <f>IF(ISNA(VLOOKUP(C62,'Сви процеси'!$B$5:$D$93,2,0))=TRUE,"  ", VLOOKUP(C62,'Сви процеси'!$B$5:$D$93,2,0))</f>
        <v xml:space="preserve">  </v>
      </c>
      <c r="C62" s="69"/>
      <c r="D62" s="25" t="str">
        <f>IF(ISNA(VLOOKUP(C62,'Сви процеси'!$B$5:$D$93,3,0))=TRUE,"  ", VLOOKUP(C62,'Сви процеси'!$B$5:$D$93,3,0))</f>
        <v xml:space="preserve">  </v>
      </c>
    </row>
    <row r="63" spans="1:4" x14ac:dyDescent="0.35">
      <c r="A63" s="118"/>
      <c r="B63" s="24" t="str">
        <f>IF(ISNA(VLOOKUP(C63,'Сви процеси'!$B$5:$D$93,2,0))=TRUE,"  ", VLOOKUP(C63,'Сви процеси'!$B$5:$D$93,2,0))</f>
        <v xml:space="preserve">  </v>
      </c>
      <c r="C63" s="69"/>
      <c r="D63" s="25" t="str">
        <f>IF(ISNA(VLOOKUP(C63,'Сви процеси'!$B$5:$D$93,3,0))=TRUE,"  ", VLOOKUP(C63,'Сви процеси'!$B$5:$D$93,3,0))</f>
        <v xml:space="preserve">  </v>
      </c>
    </row>
    <row r="64" spans="1:4" x14ac:dyDescent="0.35">
      <c r="A64" s="118"/>
      <c r="B64" s="24" t="str">
        <f>IF(ISNA(VLOOKUP(C64,'Сви процеси'!$B$5:$D$93,2,0))=TRUE,"  ", VLOOKUP(C64,'Сви процеси'!$B$5:$D$93,2,0))</f>
        <v xml:space="preserve">  </v>
      </c>
      <c r="C64" s="69"/>
      <c r="D64" s="25" t="str">
        <f>IF(ISNA(VLOOKUP(C64,'Сви процеси'!$B$5:$D$93,3,0))=TRUE,"  ", VLOOKUP(C64,'Сви процеси'!$B$5:$D$93,3,0))</f>
        <v xml:space="preserve">  </v>
      </c>
    </row>
    <row r="65" spans="1:4" x14ac:dyDescent="0.35">
      <c r="A65" s="118"/>
      <c r="B65" s="24" t="str">
        <f>IF(ISNA(VLOOKUP(C65,'Сви процеси'!$B$5:$D$93,2,0))=TRUE,"  ", VLOOKUP(C65,'Сви процеси'!$B$5:$D$93,2,0))</f>
        <v xml:space="preserve">  </v>
      </c>
      <c r="C65" s="69"/>
      <c r="D65" s="25" t="str">
        <f>IF(ISNA(VLOOKUP(C65,'Сви процеси'!$B$5:$D$93,3,0))=TRUE,"  ", VLOOKUP(C65,'Сви процеси'!$B$5:$D$93,3,0))</f>
        <v xml:space="preserve">  </v>
      </c>
    </row>
    <row r="66" spans="1:4" x14ac:dyDescent="0.35">
      <c r="A66" s="118"/>
      <c r="B66" s="24" t="str">
        <f>IF(ISNA(VLOOKUP(C66,'Сви процеси'!$B$5:$D$93,2,0))=TRUE,"  ", VLOOKUP(C66,'Сви процеси'!$B$5:$D$93,2,0))</f>
        <v xml:space="preserve">  </v>
      </c>
      <c r="C66" s="69"/>
      <c r="D66" s="25" t="str">
        <f>IF(ISNA(VLOOKUP(C66,'Сви процеси'!$B$5:$D$93,3,0))=TRUE,"  ", VLOOKUP(C66,'Сви процеси'!$B$5:$D$93,3,0))</f>
        <v xml:space="preserve">  </v>
      </c>
    </row>
    <row r="67" spans="1:4" x14ac:dyDescent="0.35">
      <c r="A67" s="118"/>
      <c r="B67" s="24" t="str">
        <f>IF(ISNA(VLOOKUP(C67,'Сви процеси'!$B$5:$D$93,2,0))=TRUE,"  ", VLOOKUP(C67,'Сви процеси'!$B$5:$D$93,2,0))</f>
        <v xml:space="preserve">  </v>
      </c>
      <c r="C67" s="69"/>
      <c r="D67" s="25" t="str">
        <f>IF(ISNA(VLOOKUP(C67,'Сви процеси'!$B$5:$D$93,3,0))=TRUE,"  ", VLOOKUP(C67,'Сви процеси'!$B$5:$D$93,3,0))</f>
        <v xml:space="preserve">  </v>
      </c>
    </row>
    <row r="68" spans="1:4" x14ac:dyDescent="0.35">
      <c r="A68" s="118"/>
      <c r="B68" s="24" t="str">
        <f>IF(ISNA(VLOOKUP(C68,'Сви процеси'!$B$5:$D$93,2,0))=TRUE,"  ", VLOOKUP(C68,'Сви процеси'!$B$5:$D$93,2,0))</f>
        <v xml:space="preserve">  </v>
      </c>
      <c r="C68" s="69"/>
      <c r="D68" s="25" t="str">
        <f>IF(ISNA(VLOOKUP(C68,'Сви процеси'!$B$5:$D$93,3,0))=TRUE,"  ", VLOOKUP(C68,'Сви процеси'!$B$5:$D$93,3,0))</f>
        <v xml:space="preserve">  </v>
      </c>
    </row>
    <row r="69" spans="1:4" x14ac:dyDescent="0.35">
      <c r="A69" s="118"/>
      <c r="B69" s="24" t="str">
        <f>IF(ISNA(VLOOKUP(C69,'Сви процеси'!$B$5:$D$93,2,0))=TRUE,"  ", VLOOKUP(C69,'Сви процеси'!$B$5:$D$93,2,0))</f>
        <v xml:space="preserve">  </v>
      </c>
      <c r="C69" s="69"/>
      <c r="D69" s="25" t="str">
        <f>IF(ISNA(VLOOKUP(C69,'Сви процеси'!$B$5:$D$93,3,0))=TRUE,"  ", VLOOKUP(C69,'Сви процеси'!$B$5:$D$93,3,0))</f>
        <v xml:space="preserve">  </v>
      </c>
    </row>
    <row r="70" spans="1:4" x14ac:dyDescent="0.35">
      <c r="A70" s="118"/>
      <c r="B70" s="24" t="str">
        <f>IF(ISNA(VLOOKUP(C70,'Сви процеси'!$B$5:$D$93,2,0))=TRUE,"  ", VLOOKUP(C70,'Сви процеси'!$B$5:$D$93,2,0))</f>
        <v xml:space="preserve">  </v>
      </c>
      <c r="C70" s="69"/>
      <c r="D70" s="25" t="str">
        <f>IF(ISNA(VLOOKUP(C70,'Сви процеси'!$B$5:$D$93,3,0))=TRUE,"  ", VLOOKUP(C70,'Сви процеси'!$B$5:$D$93,3,0))</f>
        <v xml:space="preserve">  </v>
      </c>
    </row>
    <row r="71" spans="1:4" x14ac:dyDescent="0.35">
      <c r="A71" s="118"/>
      <c r="B71" s="24" t="str">
        <f>IF(ISNA(VLOOKUP(C71,'Сви процеси'!$B$5:$D$93,2,0))=TRUE,"  ", VLOOKUP(C71,'Сви процеси'!$B$5:$D$93,2,0))</f>
        <v xml:space="preserve">  </v>
      </c>
      <c r="C71" s="69"/>
      <c r="D71" s="25" t="str">
        <f>IF(ISNA(VLOOKUP(C71,'Сви процеси'!$B$5:$D$93,3,0))=TRUE,"  ", VLOOKUP(C71,'Сви процеси'!$B$5:$D$93,3,0))</f>
        <v xml:space="preserve">  </v>
      </c>
    </row>
    <row r="72" spans="1:4" x14ac:dyDescent="0.35">
      <c r="A72" s="118"/>
      <c r="B72" s="24" t="str">
        <f>IF(ISNA(VLOOKUP(C72,'Сви процеси'!$B$5:$D$93,2,0))=TRUE,"  ", VLOOKUP(C72,'Сви процеси'!$B$5:$D$93,2,0))</f>
        <v xml:space="preserve">  </v>
      </c>
      <c r="C72" s="69"/>
      <c r="D72" s="25" t="str">
        <f>IF(ISNA(VLOOKUP(C72,'Сви процеси'!$B$5:$D$93,3,0))=TRUE,"  ", VLOOKUP(C72,'Сви процеси'!$B$5:$D$93,3,0))</f>
        <v xml:space="preserve">  </v>
      </c>
    </row>
    <row r="73" spans="1:4" x14ac:dyDescent="0.35">
      <c r="A73" s="118"/>
      <c r="B73" s="24" t="str">
        <f>IF(ISNA(VLOOKUP(C73,'Сви процеси'!$B$5:$D$93,2,0))=TRUE,"  ", VLOOKUP(C73,'Сви процеси'!$B$5:$D$93,2,0))</f>
        <v xml:space="preserve">  </v>
      </c>
      <c r="C73" s="69"/>
      <c r="D73" s="25" t="str">
        <f>IF(ISNA(VLOOKUP(C73,'Сви процеси'!$B$5:$D$93,3,0))=TRUE,"  ", VLOOKUP(C73,'Сви процеси'!$B$5:$D$93,3,0))</f>
        <v xml:space="preserve">  </v>
      </c>
    </row>
    <row r="74" spans="1:4" x14ac:dyDescent="0.35">
      <c r="A74" s="118"/>
      <c r="B74" s="24" t="str">
        <f>IF(ISNA(VLOOKUP(C74,'Сви процеси'!$B$5:$D$93,2,0))=TRUE,"  ", VLOOKUP(C74,'Сви процеси'!$B$5:$D$93,2,0))</f>
        <v xml:space="preserve">  </v>
      </c>
      <c r="C74" s="69"/>
      <c r="D74" s="25" t="str">
        <f>IF(ISNA(VLOOKUP(C74,'Сви процеси'!$B$5:$D$93,3,0))=TRUE,"  ", VLOOKUP(C74,'Сви процеси'!$B$5:$D$93,3,0))</f>
        <v xml:space="preserve">  </v>
      </c>
    </row>
    <row r="75" spans="1:4" x14ac:dyDescent="0.35">
      <c r="A75" s="118"/>
      <c r="B75" s="24" t="str">
        <f>IF(ISNA(VLOOKUP(C75,'Сви процеси'!$B$5:$D$93,2,0))=TRUE,"  ", VLOOKUP(C75,'Сви процеси'!$B$5:$D$93,2,0))</f>
        <v xml:space="preserve">  </v>
      </c>
      <c r="C75" s="69"/>
      <c r="D75" s="25" t="str">
        <f>IF(ISNA(VLOOKUP(C75,'Сви процеси'!$B$5:$D$93,3,0))=TRUE,"  ", VLOOKUP(C75,'Сви процеси'!$B$5:$D$93,3,0))</f>
        <v xml:space="preserve">  </v>
      </c>
    </row>
    <row r="76" spans="1:4" x14ac:dyDescent="0.35">
      <c r="A76" s="118"/>
      <c r="B76" s="24" t="str">
        <f>IF(ISNA(VLOOKUP(C76,'Сви процеси'!$B$5:$D$93,2,0))=TRUE,"  ", VLOOKUP(C76,'Сви процеси'!$B$5:$D$93,2,0))</f>
        <v xml:space="preserve">  </v>
      </c>
      <c r="C76" s="69"/>
      <c r="D76" s="25" t="str">
        <f>IF(ISNA(VLOOKUP(C76,'Сви процеси'!$B$5:$D$93,3,0))=TRUE,"  ", VLOOKUP(C76,'Сви процеси'!$B$5:$D$93,3,0))</f>
        <v xml:space="preserve">  </v>
      </c>
    </row>
    <row r="77" spans="1:4" x14ac:dyDescent="0.35">
      <c r="A77" s="118"/>
      <c r="B77" s="24" t="str">
        <f>IF(ISNA(VLOOKUP(C77,'Сви процеси'!$B$5:$D$93,2,0))=TRUE,"  ", VLOOKUP(C77,'Сви процеси'!$B$5:$D$93,2,0))</f>
        <v xml:space="preserve">  </v>
      </c>
      <c r="C77" s="69"/>
      <c r="D77" s="25" t="str">
        <f>IF(ISNA(VLOOKUP(C77,'Сви процеси'!$B$5:$D$93,3,0))=TRUE,"  ", VLOOKUP(C77,'Сви процеси'!$B$5:$D$93,3,0))</f>
        <v xml:space="preserve">  </v>
      </c>
    </row>
    <row r="78" spans="1:4" x14ac:dyDescent="0.35">
      <c r="A78" s="118"/>
      <c r="B78" s="24" t="str">
        <f>IF(ISNA(VLOOKUP(C78,'Сви процеси'!$B$5:$D$93,2,0))=TRUE,"  ", VLOOKUP(C78,'Сви процеси'!$B$5:$D$93,2,0))</f>
        <v xml:space="preserve">  </v>
      </c>
      <c r="C78" s="69"/>
      <c r="D78" s="25" t="str">
        <f>IF(ISNA(VLOOKUP(C78,'Сви процеси'!$B$5:$D$93,3,0))=TRUE,"  ", VLOOKUP(C78,'Сви процеси'!$B$5:$D$93,3,0))</f>
        <v xml:space="preserve">  </v>
      </c>
    </row>
    <row r="79" spans="1:4" x14ac:dyDescent="0.35">
      <c r="A79" s="118"/>
      <c r="B79" s="24" t="str">
        <f>IF(ISNA(VLOOKUP(C79,'Сви процеси'!$B$5:$D$93,2,0))=TRUE,"  ", VLOOKUP(C79,'Сви процеси'!$B$5:$D$93,2,0))</f>
        <v xml:space="preserve">  </v>
      </c>
      <c r="C79" s="69"/>
      <c r="D79" s="25" t="str">
        <f>IF(ISNA(VLOOKUP(C79,'Сви процеси'!$B$5:$D$93,3,0))=TRUE,"  ", VLOOKUP(C79,'Сви процеси'!$B$5:$D$93,3,0))</f>
        <v xml:space="preserve">  </v>
      </c>
    </row>
    <row r="80" spans="1:4" x14ac:dyDescent="0.35">
      <c r="A80" s="118"/>
      <c r="B80" s="24" t="str">
        <f>IF(ISNA(VLOOKUP(C80,'Сви процеси'!$B$5:$D$93,2,0))=TRUE,"  ", VLOOKUP(C80,'Сви процеси'!$B$5:$D$93,2,0))</f>
        <v xml:space="preserve">  </v>
      </c>
      <c r="C80" s="69"/>
      <c r="D80" s="25" t="str">
        <f>IF(ISNA(VLOOKUP(C80,'Сви процеси'!$B$5:$D$93,3,0))=TRUE,"  ", VLOOKUP(C80,'Сви процеси'!$B$5:$D$93,3,0))</f>
        <v xml:space="preserve">  </v>
      </c>
    </row>
    <row r="81" spans="1:4" x14ac:dyDescent="0.35">
      <c r="A81" s="118"/>
      <c r="B81" s="24" t="str">
        <f>IF(ISNA(VLOOKUP(C81,'Сви процеси'!$B$5:$D$93,2,0))=TRUE,"  ", VLOOKUP(C81,'Сви процеси'!$B$5:$D$93,2,0))</f>
        <v xml:space="preserve">  </v>
      </c>
      <c r="C81" s="69"/>
      <c r="D81" s="25" t="str">
        <f>IF(ISNA(VLOOKUP(C81,'Сви процеси'!$B$5:$D$93,3,0))=TRUE,"  ", VLOOKUP(C81,'Сви процеси'!$B$5:$D$93,3,0))</f>
        <v xml:space="preserve">  </v>
      </c>
    </row>
    <row r="82" spans="1:4" x14ac:dyDescent="0.35">
      <c r="A82" s="118"/>
      <c r="B82" s="24" t="str">
        <f>IF(ISNA(VLOOKUP(C82,'Сви процеси'!$B$5:$D$93,2,0))=TRUE,"  ", VLOOKUP(C82,'Сви процеси'!$B$5:$D$93,2,0))</f>
        <v xml:space="preserve">  </v>
      </c>
      <c r="C82" s="69"/>
      <c r="D82" s="25" t="str">
        <f>IF(ISNA(VLOOKUP(C82,'Сви процеси'!$B$5:$D$93,3,0))=TRUE,"  ", VLOOKUP(C82,'Сви процеси'!$B$5:$D$93,3,0))</f>
        <v xml:space="preserve">  </v>
      </c>
    </row>
    <row r="83" spans="1:4" x14ac:dyDescent="0.35">
      <c r="A83" s="118"/>
      <c r="B83" s="24" t="str">
        <f>IF(ISNA(VLOOKUP(C83,'Сви процеси'!$B$5:$D$93,2,0))=TRUE,"  ", VLOOKUP(C83,'Сви процеси'!$B$5:$D$93,2,0))</f>
        <v xml:space="preserve">  </v>
      </c>
      <c r="C83" s="69"/>
      <c r="D83" s="25" t="str">
        <f>IF(ISNA(VLOOKUP(C83,'Сви процеси'!$B$5:$D$93,3,0))=TRUE,"  ", VLOOKUP(C83,'Сви процеси'!$B$5:$D$93,3,0))</f>
        <v xml:space="preserve">  </v>
      </c>
    </row>
    <row r="84" spans="1:4" x14ac:dyDescent="0.35">
      <c r="A84" s="118"/>
      <c r="B84" s="24" t="str">
        <f>IF(ISNA(VLOOKUP(C84,'Сви процеси'!$B$5:$D$93,2,0))=TRUE,"  ", VLOOKUP(C84,'Сви процеси'!$B$5:$D$93,2,0))</f>
        <v xml:space="preserve">  </v>
      </c>
      <c r="C84" s="69"/>
      <c r="D84" s="25" t="str">
        <f>IF(ISNA(VLOOKUP(C84,'Сви процеси'!$B$5:$D$93,3,0))=TRUE,"  ", VLOOKUP(C84,'Сви процеси'!$B$5:$D$93,3,0))</f>
        <v xml:space="preserve">  </v>
      </c>
    </row>
    <row r="85" spans="1:4" x14ac:dyDescent="0.35">
      <c r="A85" s="118"/>
      <c r="B85" s="24" t="str">
        <f>IF(ISNA(VLOOKUP(C85,'Сви процеси'!$B$5:$D$93,2,0))=TRUE,"  ", VLOOKUP(C85,'Сви процеси'!$B$5:$D$93,2,0))</f>
        <v xml:space="preserve">  </v>
      </c>
      <c r="C85" s="69"/>
      <c r="D85" s="25" t="str">
        <f>IF(ISNA(VLOOKUP(C85,'Сви процеси'!$B$5:$D$93,3,0))=TRUE,"  ", VLOOKUP(C85,'Сви процеси'!$B$5:$D$93,3,0))</f>
        <v xml:space="preserve">  </v>
      </c>
    </row>
    <row r="86" spans="1:4" x14ac:dyDescent="0.35">
      <c r="A86" s="118"/>
      <c r="B86" s="24" t="str">
        <f>IF(ISNA(VLOOKUP(C86,'Сви процеси'!$B$5:$D$93,2,0))=TRUE,"  ", VLOOKUP(C86,'Сви процеси'!$B$5:$D$93,2,0))</f>
        <v xml:space="preserve">  </v>
      </c>
      <c r="C86" s="69"/>
      <c r="D86" s="25" t="str">
        <f>IF(ISNA(VLOOKUP(C86,'Сви процеси'!$B$5:$D$93,3,0))=TRUE,"  ", VLOOKUP(C86,'Сви процеси'!$B$5:$D$93,3,0))</f>
        <v xml:space="preserve">  </v>
      </c>
    </row>
    <row r="87" spans="1:4" x14ac:dyDescent="0.35">
      <c r="A87" s="118"/>
      <c r="B87" s="24" t="str">
        <f>IF(ISNA(VLOOKUP(C87,'Сви процеси'!$B$5:$D$93,2,0))=TRUE,"  ", VLOOKUP(C87,'Сви процеси'!$B$5:$D$93,2,0))</f>
        <v xml:space="preserve">  </v>
      </c>
      <c r="C87" s="69"/>
      <c r="D87" s="25" t="str">
        <f>IF(ISNA(VLOOKUP(C87,'Сви процеси'!$B$5:$D$93,3,0))=TRUE,"  ", VLOOKUP(C87,'Сви процеси'!$B$5:$D$93,3,0))</f>
        <v xml:space="preserve">  </v>
      </c>
    </row>
    <row r="88" spans="1:4" x14ac:dyDescent="0.35">
      <c r="A88" s="118"/>
      <c r="B88" s="24" t="str">
        <f>IF(ISNA(VLOOKUP(C88,'Сви процеси'!$B$5:$D$93,2,0))=TRUE,"  ", VLOOKUP(C88,'Сви процеси'!$B$5:$D$93,2,0))</f>
        <v xml:space="preserve">  </v>
      </c>
      <c r="C88" s="69"/>
      <c r="D88" s="25" t="str">
        <f>IF(ISNA(VLOOKUP(C88,'Сви процеси'!$B$5:$D$93,3,0))=TRUE,"  ", VLOOKUP(C88,'Сви процеси'!$B$5:$D$93,3,0))</f>
        <v xml:space="preserve">  </v>
      </c>
    </row>
    <row r="89" spans="1:4" x14ac:dyDescent="0.35">
      <c r="A89" s="118"/>
      <c r="B89" s="24" t="str">
        <f>IF(ISNA(VLOOKUP(C89,'Сви процеси'!$B$5:$D$93,2,0))=TRUE,"  ", VLOOKUP(C89,'Сви процеси'!$B$5:$D$93,2,0))</f>
        <v xml:space="preserve">  </v>
      </c>
      <c r="C89" s="69"/>
      <c r="D89" s="25" t="str">
        <f>IF(ISNA(VLOOKUP(C89,'Сви процеси'!$B$5:$D$93,3,0))=TRUE,"  ", VLOOKUP(C89,'Сви процеси'!$B$5:$D$93,3,0))</f>
        <v xml:space="preserve">  </v>
      </c>
    </row>
    <row r="90" spans="1:4" x14ac:dyDescent="0.35">
      <c r="A90" s="118"/>
      <c r="B90" s="24" t="str">
        <f>IF(ISNA(VLOOKUP(C90,'Сви процеси'!$B$5:$D$93,2,0))=TRUE,"  ", VLOOKUP(C90,'Сви процеси'!$B$5:$D$93,2,0))</f>
        <v xml:space="preserve">  </v>
      </c>
      <c r="C90" s="69"/>
      <c r="D90" s="25" t="str">
        <f>IF(ISNA(VLOOKUP(C90,'Сви процеси'!$B$5:$D$93,3,0))=TRUE,"  ", VLOOKUP(C90,'Сви процеси'!$B$5:$D$93,3,0))</f>
        <v xml:space="preserve">  </v>
      </c>
    </row>
    <row r="91" spans="1:4" x14ac:dyDescent="0.35">
      <c r="A91" s="118"/>
      <c r="B91" s="24" t="str">
        <f>IF(ISNA(VLOOKUP(C91,'Сви процеси'!$B$5:$D$93,2,0))=TRUE,"  ", VLOOKUP(C91,'Сви процеси'!$B$5:$D$93,2,0))</f>
        <v xml:space="preserve">  </v>
      </c>
      <c r="C91" s="69"/>
      <c r="D91" s="25" t="str">
        <f>IF(ISNA(VLOOKUP(C91,'Сви процеси'!$B$5:$D$93,3,0))=TRUE,"  ", VLOOKUP(C91,'Сви процеси'!$B$5:$D$93,3,0))</f>
        <v xml:space="preserve">  </v>
      </c>
    </row>
    <row r="92" spans="1:4" x14ac:dyDescent="0.35">
      <c r="A92" s="118"/>
      <c r="B92" s="24" t="str">
        <f>IF(ISNA(VLOOKUP(C92,'Сви процеси'!$B$5:$D$93,2,0))=TRUE,"  ", VLOOKUP(C92,'Сви процеси'!$B$5:$D$93,2,0))</f>
        <v xml:space="preserve">  </v>
      </c>
      <c r="C92" s="69"/>
      <c r="D92" s="25" t="str">
        <f>IF(ISNA(VLOOKUP(C92,'Сви процеси'!$B$5:$D$93,3,0))=TRUE,"  ", VLOOKUP(C92,'Сви процеси'!$B$5:$D$93,3,0))</f>
        <v xml:space="preserve">  </v>
      </c>
    </row>
    <row r="93" spans="1:4" x14ac:dyDescent="0.35">
      <c r="A93" s="118"/>
      <c r="B93" s="24" t="str">
        <f>IF(ISNA(VLOOKUP(C93,'Сви процеси'!$B$5:$D$93,2,0))=TRUE,"  ", VLOOKUP(C93,'Сви процеси'!$B$5:$D$93,2,0))</f>
        <v xml:space="preserve">  </v>
      </c>
      <c r="C93" s="69"/>
      <c r="D93" s="25" t="str">
        <f>IF(ISNA(VLOOKUP(C93,'Сви процеси'!$B$5:$D$93,3,0))=TRUE,"  ", VLOOKUP(C93,'Сви процеси'!$B$5:$D$93,3,0))</f>
        <v xml:space="preserve">  </v>
      </c>
    </row>
    <row r="94" spans="1:4" x14ac:dyDescent="0.35">
      <c r="A94" s="118"/>
      <c r="B94" s="24" t="str">
        <f>IF(ISNA(VLOOKUP(C94,'Сви процеси'!$B$5:$D$93,2,0))=TRUE,"  ", VLOOKUP(C94,'Сви процеси'!$B$5:$D$93,2,0))</f>
        <v xml:space="preserve">  </v>
      </c>
      <c r="C94" s="69"/>
      <c r="D94" s="25" t="str">
        <f>IF(ISNA(VLOOKUP(C94,'Сви процеси'!$B$5:$D$93,3,0))=TRUE,"  ", VLOOKUP(C94,'Сви процеси'!$B$5:$D$93,3,0))</f>
        <v xml:space="preserve">  </v>
      </c>
    </row>
    <row r="95" spans="1:4" x14ac:dyDescent="0.35">
      <c r="A95" s="118"/>
      <c r="B95" s="24" t="str">
        <f>IF(ISNA(VLOOKUP(C95,'Сви процеси'!$B$5:$D$93,2,0))=TRUE,"  ", VLOOKUP(C95,'Сви процеси'!$B$5:$D$93,2,0))</f>
        <v xml:space="preserve">  </v>
      </c>
      <c r="C95" s="69"/>
      <c r="D95" s="25" t="str">
        <f>IF(ISNA(VLOOKUP(C95,'Сви процеси'!$B$5:$D$93,3,0))=TRUE,"  ", VLOOKUP(C95,'Сви процеси'!$B$5:$D$93,3,0))</f>
        <v xml:space="preserve">  </v>
      </c>
    </row>
    <row r="96" spans="1:4" x14ac:dyDescent="0.35">
      <c r="A96" s="118"/>
      <c r="B96" s="24" t="str">
        <f>IF(ISNA(VLOOKUP(C96,'Сви процеси'!$B$5:$D$93,2,0))=TRUE,"  ", VLOOKUP(C96,'Сви процеси'!$B$5:$D$93,2,0))</f>
        <v xml:space="preserve">  </v>
      </c>
      <c r="C96" s="69"/>
      <c r="D96" s="25" t="str">
        <f>IF(ISNA(VLOOKUP(C96,'Сви процеси'!$B$5:$D$93,3,0))=TRUE,"  ", VLOOKUP(C96,'Сви процеси'!$B$5:$D$93,3,0))</f>
        <v xml:space="preserve">  </v>
      </c>
    </row>
    <row r="97" spans="1:4" x14ac:dyDescent="0.35">
      <c r="A97" s="118"/>
      <c r="B97" s="24" t="str">
        <f>IF(ISNA(VLOOKUP(C97,'Сви процеси'!$B$5:$D$93,2,0))=TRUE,"  ", VLOOKUP(C97,'Сви процеси'!$B$5:$D$93,2,0))</f>
        <v xml:space="preserve">  </v>
      </c>
      <c r="C97" s="69"/>
      <c r="D97" s="25" t="str">
        <f>IF(ISNA(VLOOKUP(C97,'Сви процеси'!$B$5:$D$93,3,0))=TRUE,"  ", VLOOKUP(C97,'Сви процеси'!$B$5:$D$93,3,0))</f>
        <v xml:space="preserve">  </v>
      </c>
    </row>
    <row r="98" spans="1:4" x14ac:dyDescent="0.35">
      <c r="A98" s="118"/>
      <c r="B98" s="24" t="str">
        <f>IF(ISNA(VLOOKUP(C98,'Сви процеси'!$B$5:$D$93,2,0))=TRUE,"  ", VLOOKUP(C98,'Сви процеси'!$B$5:$D$93,2,0))</f>
        <v xml:space="preserve">  </v>
      </c>
      <c r="C98" s="69"/>
      <c r="D98" s="25" t="str">
        <f>IF(ISNA(VLOOKUP(C98,'Сви процеси'!$B$5:$D$93,3,0))=TRUE,"  ", VLOOKUP(C98,'Сви процеси'!$B$5:$D$93,3,0))</f>
        <v xml:space="preserve">  </v>
      </c>
    </row>
    <row r="99" spans="1:4" x14ac:dyDescent="0.35">
      <c r="A99" s="118"/>
      <c r="B99" s="24" t="str">
        <f>IF(ISNA(VLOOKUP(C99,'Сви процеси'!$B$5:$D$93,2,0))=TRUE,"  ", VLOOKUP(C99,'Сви процеси'!$B$5:$D$93,2,0))</f>
        <v xml:space="preserve">  </v>
      </c>
      <c r="C99" s="69"/>
      <c r="D99" s="25" t="str">
        <f>IF(ISNA(VLOOKUP(C99,'Сви процеси'!$B$5:$D$93,3,0))=TRUE,"  ", VLOOKUP(C99,'Сви процеси'!$B$5:$D$93,3,0))</f>
        <v xml:space="preserve">  </v>
      </c>
    </row>
    <row r="100" spans="1:4" x14ac:dyDescent="0.35">
      <c r="A100" s="118"/>
      <c r="B100" s="24" t="str">
        <f>IF(ISNA(VLOOKUP(C100,'Сви процеси'!$B$5:$D$93,2,0))=TRUE,"  ", VLOOKUP(C100,'Сви процеси'!$B$5:$D$93,2,0))</f>
        <v xml:space="preserve">  </v>
      </c>
      <c r="C100" s="69"/>
      <c r="D100" s="25" t="str">
        <f>IF(ISNA(VLOOKUP(C100,'Сви процеси'!$B$5:$D$93,3,0))=TRUE,"  ", VLOOKUP(C100,'Сви процеси'!$B$5:$D$93,3,0))</f>
        <v xml:space="preserve">  </v>
      </c>
    </row>
    <row r="101" spans="1:4" x14ac:dyDescent="0.35">
      <c r="A101" s="118"/>
      <c r="B101" s="24" t="str">
        <f>IF(ISNA(VLOOKUP(C101,'Сви процеси'!$B$5:$D$93,2,0))=TRUE,"  ", VLOOKUP(C101,'Сви процеси'!$B$5:$D$93,2,0))</f>
        <v xml:space="preserve">  </v>
      </c>
      <c r="C101" s="69"/>
      <c r="D101" s="25" t="str">
        <f>IF(ISNA(VLOOKUP(C101,'Сви процеси'!$B$5:$D$93,3,0))=TRUE,"  ", VLOOKUP(C101,'Сви процеси'!$B$5:$D$93,3,0))</f>
        <v xml:space="preserve">  </v>
      </c>
    </row>
    <row r="102" spans="1:4" x14ac:dyDescent="0.35">
      <c r="A102" s="118"/>
      <c r="B102" s="24" t="str">
        <f>IF(ISNA(VLOOKUP(C102,'Сви процеси'!$B$5:$D$93,2,0))=TRUE,"  ", VLOOKUP(C102,'Сви процеси'!$B$5:$D$93,2,0))</f>
        <v xml:space="preserve">  </v>
      </c>
      <c r="C102" s="69"/>
      <c r="D102" s="25" t="str">
        <f>IF(ISNA(VLOOKUP(C102,'Сви процеси'!$B$5:$D$93,3,0))=TRUE,"  ", VLOOKUP(C102,'Сви процеси'!$B$5:$D$93,3,0))</f>
        <v xml:space="preserve">  </v>
      </c>
    </row>
  </sheetData>
  <sheetProtection algorithmName="SHA-512" hashValue="m6byUhjZa9dVrWRDCALI77IMdXBQRT7Glx8OsqKahgcRX64Cfxg+X1PGMcsPE/mDabtstYy3d9noSA4FmQ7hSg==" saltValue="diZPB/J5fp8fPkmzIUp8gg==" spinCount="100000" sheet="1" formatCells="0" formatRows="0"/>
  <mergeCells count="5">
    <mergeCell ref="A3:C3"/>
    <mergeCell ref="A4:C4"/>
    <mergeCell ref="A2:C2"/>
    <mergeCell ref="A5:D5"/>
    <mergeCell ref="A1:D1"/>
  </mergeCells>
  <dataValidations count="1">
    <dataValidation type="list" showInputMessage="1" showErrorMessage="1" sqref="C7:C102" xr:uid="{00000000-0002-0000-0400-000000000000}">
      <formula1>INDIRECT(A7)</formula1>
    </dataValidation>
  </dataValidations>
  <pageMargins left="0.45" right="0.45" top="0.5" bottom="0.5" header="0" footer="0"/>
  <pageSetup paperSize="9" scale="86"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'Организационе јединице'!$B$3:$B$20</xm:f>
          </x14:formula1>
          <xm:sqref>D3</xm:sqref>
        </x14:dataValidation>
        <x14:dataValidation type="list" allowBlank="1" showInputMessage="1" showErrorMessage="1" xr:uid="{FE20F4CD-7818-43E3-9ADD-B6754264D876}">
          <x14:formula1>
            <xm:f>'Матрица процеса'!$A$1:$W$1</xm:f>
          </x14:formula1>
          <xm:sqref>A7:A102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H260"/>
  <sheetViews>
    <sheetView view="pageBreakPreview" zoomScaleNormal="96" zoomScaleSheetLayoutView="100" workbookViewId="0">
      <selection activeCell="E42" sqref="E42:E43"/>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sheet="1" objects="1" scenarios="1"/>
  <mergeCells count="435">
    <mergeCell ref="E167:E168"/>
    <mergeCell ref="E169:E170"/>
    <mergeCell ref="E171:E172"/>
    <mergeCell ref="E173:E174"/>
    <mergeCell ref="E175:E176"/>
    <mergeCell ref="E177:E178"/>
    <mergeCell ref="E179:E180"/>
    <mergeCell ref="E181:E182"/>
    <mergeCell ref="E192:E193"/>
    <mergeCell ref="E138:E139"/>
    <mergeCell ref="E140:E141"/>
    <mergeCell ref="E142:E143"/>
    <mergeCell ref="E153:E154"/>
    <mergeCell ref="E155:E156"/>
    <mergeCell ref="E157:E158"/>
    <mergeCell ref="E159:E160"/>
    <mergeCell ref="E161:E162"/>
    <mergeCell ref="E163:E164"/>
    <mergeCell ref="E120:E121"/>
    <mergeCell ref="E122:E123"/>
    <mergeCell ref="E124:E125"/>
    <mergeCell ref="E126:E127"/>
    <mergeCell ref="E128:E129"/>
    <mergeCell ref="E130:E131"/>
    <mergeCell ref="E132:E133"/>
    <mergeCell ref="E134:E135"/>
    <mergeCell ref="E136:E137"/>
    <mergeCell ref="E93:E94"/>
    <mergeCell ref="E95:E96"/>
    <mergeCell ref="E97:E98"/>
    <mergeCell ref="E99:E100"/>
    <mergeCell ref="E101:E102"/>
    <mergeCell ref="E103:E104"/>
    <mergeCell ref="E114:E115"/>
    <mergeCell ref="E116:E117"/>
    <mergeCell ref="E118:E119"/>
    <mergeCell ref="E75:E76"/>
    <mergeCell ref="E77:E78"/>
    <mergeCell ref="E79:E80"/>
    <mergeCell ref="E81:E82"/>
    <mergeCell ref="E83:E84"/>
    <mergeCell ref="E85:E86"/>
    <mergeCell ref="E87:E88"/>
    <mergeCell ref="E89:E90"/>
    <mergeCell ref="E91:E92"/>
    <mergeCell ref="E46:E47"/>
    <mergeCell ref="E48:E49"/>
    <mergeCell ref="E50:E51"/>
    <mergeCell ref="E52:E53"/>
    <mergeCell ref="E54:E55"/>
    <mergeCell ref="E56:E57"/>
    <mergeCell ref="E58:E59"/>
    <mergeCell ref="E60:E61"/>
    <mergeCell ref="E62:E63"/>
    <mergeCell ref="B255:C256"/>
    <mergeCell ref="D255:D256"/>
    <mergeCell ref="F255:F256"/>
    <mergeCell ref="B257:C258"/>
    <mergeCell ref="D257:D258"/>
    <mergeCell ref="F257:F258"/>
    <mergeCell ref="B259:C260"/>
    <mergeCell ref="D259:D260"/>
    <mergeCell ref="F259:F260"/>
    <mergeCell ref="E255:E256"/>
    <mergeCell ref="E257:E258"/>
    <mergeCell ref="E259:E260"/>
    <mergeCell ref="B249:C250"/>
    <mergeCell ref="D249:D250"/>
    <mergeCell ref="F249:F250"/>
    <mergeCell ref="B251:C252"/>
    <mergeCell ref="D251:D252"/>
    <mergeCell ref="F251:F252"/>
    <mergeCell ref="B253:C254"/>
    <mergeCell ref="D253:D254"/>
    <mergeCell ref="F253:F254"/>
    <mergeCell ref="E249:E250"/>
    <mergeCell ref="E251:E252"/>
    <mergeCell ref="E253:E254"/>
    <mergeCell ref="B243:C244"/>
    <mergeCell ref="D243:D244"/>
    <mergeCell ref="F243:F244"/>
    <mergeCell ref="B245:C246"/>
    <mergeCell ref="D245:D246"/>
    <mergeCell ref="F245:F246"/>
    <mergeCell ref="B247:C248"/>
    <mergeCell ref="D247:D248"/>
    <mergeCell ref="F247:F248"/>
    <mergeCell ref="E243:E244"/>
    <mergeCell ref="E245:E246"/>
    <mergeCell ref="E247:E248"/>
    <mergeCell ref="A223:F223"/>
    <mergeCell ref="A225:F225"/>
    <mergeCell ref="B226:F226"/>
    <mergeCell ref="A227:F227"/>
    <mergeCell ref="A228:F228"/>
    <mergeCell ref="B224:F224"/>
    <mergeCell ref="B239:C240"/>
    <mergeCell ref="D239:D240"/>
    <mergeCell ref="F239:F240"/>
    <mergeCell ref="B235:C236"/>
    <mergeCell ref="D235:D236"/>
    <mergeCell ref="E231:E232"/>
    <mergeCell ref="E233:E234"/>
    <mergeCell ref="E235:E236"/>
    <mergeCell ref="E237:E238"/>
    <mergeCell ref="E239:E240"/>
    <mergeCell ref="B241:C242"/>
    <mergeCell ref="D241:D242"/>
    <mergeCell ref="F241:F242"/>
    <mergeCell ref="B230:C230"/>
    <mergeCell ref="B231:C232"/>
    <mergeCell ref="D231:D232"/>
    <mergeCell ref="F231:F232"/>
    <mergeCell ref="B233:C234"/>
    <mergeCell ref="D233:D234"/>
    <mergeCell ref="F233:F234"/>
    <mergeCell ref="F235:F236"/>
    <mergeCell ref="B237:C238"/>
    <mergeCell ref="D237:D238"/>
    <mergeCell ref="F237:F238"/>
    <mergeCell ref="E241:E242"/>
    <mergeCell ref="B216:C217"/>
    <mergeCell ref="D216:D217"/>
    <mergeCell ref="F216:F217"/>
    <mergeCell ref="B218:C219"/>
    <mergeCell ref="D218:D219"/>
    <mergeCell ref="F218:F219"/>
    <mergeCell ref="B220:C221"/>
    <mergeCell ref="D220:D221"/>
    <mergeCell ref="F220:F221"/>
    <mergeCell ref="E216:E217"/>
    <mergeCell ref="E218:E219"/>
    <mergeCell ref="E220:E221"/>
    <mergeCell ref="B210:C211"/>
    <mergeCell ref="D210:D211"/>
    <mergeCell ref="F210:F211"/>
    <mergeCell ref="B212:C213"/>
    <mergeCell ref="D212:D213"/>
    <mergeCell ref="F212:F213"/>
    <mergeCell ref="B214:C215"/>
    <mergeCell ref="D214:D215"/>
    <mergeCell ref="F214:F215"/>
    <mergeCell ref="E210:E211"/>
    <mergeCell ref="E212:E213"/>
    <mergeCell ref="E214:E215"/>
    <mergeCell ref="B204:C205"/>
    <mergeCell ref="D204:D205"/>
    <mergeCell ref="F204:F205"/>
    <mergeCell ref="B206:C207"/>
    <mergeCell ref="D206:D207"/>
    <mergeCell ref="F206:F207"/>
    <mergeCell ref="B208:C209"/>
    <mergeCell ref="D208:D209"/>
    <mergeCell ref="F208:F209"/>
    <mergeCell ref="E204:E205"/>
    <mergeCell ref="E206:E207"/>
    <mergeCell ref="E208:E209"/>
    <mergeCell ref="B181:C182"/>
    <mergeCell ref="D181:D182"/>
    <mergeCell ref="F181:F182"/>
    <mergeCell ref="B202:C203"/>
    <mergeCell ref="D202:D203"/>
    <mergeCell ref="F202:F203"/>
    <mergeCell ref="B191:C191"/>
    <mergeCell ref="B192:C193"/>
    <mergeCell ref="D192:D193"/>
    <mergeCell ref="F192:F193"/>
    <mergeCell ref="E194:E195"/>
    <mergeCell ref="E196:E197"/>
    <mergeCell ref="E198:E199"/>
    <mergeCell ref="E200:E201"/>
    <mergeCell ref="E202:E203"/>
    <mergeCell ref="B163:C164"/>
    <mergeCell ref="D163:D164"/>
    <mergeCell ref="F163:F164"/>
    <mergeCell ref="B165:C166"/>
    <mergeCell ref="D165:D166"/>
    <mergeCell ref="F165:F166"/>
    <mergeCell ref="A145:F145"/>
    <mergeCell ref="A147:F147"/>
    <mergeCell ref="B148:F148"/>
    <mergeCell ref="A149:F149"/>
    <mergeCell ref="A150:F150"/>
    <mergeCell ref="B157:C158"/>
    <mergeCell ref="D157:D158"/>
    <mergeCell ref="F157:F158"/>
    <mergeCell ref="B159:C160"/>
    <mergeCell ref="D159:D160"/>
    <mergeCell ref="F159:F160"/>
    <mergeCell ref="B152:C152"/>
    <mergeCell ref="B153:C154"/>
    <mergeCell ref="D153:D154"/>
    <mergeCell ref="F153:F154"/>
    <mergeCell ref="B146:F146"/>
    <mergeCell ref="E165:E166"/>
    <mergeCell ref="D120:D121"/>
    <mergeCell ref="B136:C137"/>
    <mergeCell ref="D136:D137"/>
    <mergeCell ref="F136:F137"/>
    <mergeCell ref="B138:C139"/>
    <mergeCell ref="D138:D139"/>
    <mergeCell ref="F138:F139"/>
    <mergeCell ref="B140:C141"/>
    <mergeCell ref="D140:D141"/>
    <mergeCell ref="F140:F141"/>
    <mergeCell ref="F120:F121"/>
    <mergeCell ref="B122:C123"/>
    <mergeCell ref="D122:D123"/>
    <mergeCell ref="F122:F123"/>
    <mergeCell ref="B124:C125"/>
    <mergeCell ref="D124:D125"/>
    <mergeCell ref="F124:F125"/>
    <mergeCell ref="B126:C127"/>
    <mergeCell ref="D126:D127"/>
    <mergeCell ref="F126:F127"/>
    <mergeCell ref="B120:C121"/>
    <mergeCell ref="B128:C129"/>
    <mergeCell ref="D128:D129"/>
    <mergeCell ref="F128:F129"/>
    <mergeCell ref="B118:C119"/>
    <mergeCell ref="D118:D119"/>
    <mergeCell ref="F118:F119"/>
    <mergeCell ref="B109:F109"/>
    <mergeCell ref="A110:F110"/>
    <mergeCell ref="A111:F111"/>
    <mergeCell ref="B113:C113"/>
    <mergeCell ref="B114:C115"/>
    <mergeCell ref="D114:D115"/>
    <mergeCell ref="F114:F115"/>
    <mergeCell ref="D99:D100"/>
    <mergeCell ref="F99:F100"/>
    <mergeCell ref="B101:C102"/>
    <mergeCell ref="D101:D102"/>
    <mergeCell ref="F101:F102"/>
    <mergeCell ref="B103:C104"/>
    <mergeCell ref="D103:D104"/>
    <mergeCell ref="F103:F104"/>
    <mergeCell ref="B116:C117"/>
    <mergeCell ref="D116:D117"/>
    <mergeCell ref="F116:F117"/>
    <mergeCell ref="A66:F66"/>
    <mergeCell ref="A67:F67"/>
    <mergeCell ref="A69:F69"/>
    <mergeCell ref="B70:F70"/>
    <mergeCell ref="A71:F71"/>
    <mergeCell ref="B68:F68"/>
    <mergeCell ref="B83:C84"/>
    <mergeCell ref="D97:D98"/>
    <mergeCell ref="F97:F98"/>
    <mergeCell ref="B85:C86"/>
    <mergeCell ref="D85:D86"/>
    <mergeCell ref="F85:F86"/>
    <mergeCell ref="B87:C88"/>
    <mergeCell ref="D87:D88"/>
    <mergeCell ref="F87:F88"/>
    <mergeCell ref="A72:F72"/>
    <mergeCell ref="B74:C74"/>
    <mergeCell ref="B75:C76"/>
    <mergeCell ref="D75:D76"/>
    <mergeCell ref="F75:F76"/>
    <mergeCell ref="B77:C78"/>
    <mergeCell ref="D77:D78"/>
    <mergeCell ref="F77:F78"/>
    <mergeCell ref="D83:D84"/>
    <mergeCell ref="B60:C61"/>
    <mergeCell ref="D60:D61"/>
    <mergeCell ref="F60:F61"/>
    <mergeCell ref="B62:C63"/>
    <mergeCell ref="D62:D63"/>
    <mergeCell ref="F62:F63"/>
    <mergeCell ref="B64:C65"/>
    <mergeCell ref="D64:D65"/>
    <mergeCell ref="F64:F65"/>
    <mergeCell ref="E64:E65"/>
    <mergeCell ref="B54:C55"/>
    <mergeCell ref="D54:D55"/>
    <mergeCell ref="F54:F55"/>
    <mergeCell ref="B56:C57"/>
    <mergeCell ref="D56:D57"/>
    <mergeCell ref="F56:F57"/>
    <mergeCell ref="B58:C59"/>
    <mergeCell ref="D58:D59"/>
    <mergeCell ref="F58:F59"/>
    <mergeCell ref="B48:C49"/>
    <mergeCell ref="D48:D49"/>
    <mergeCell ref="F48:F49"/>
    <mergeCell ref="B50:C51"/>
    <mergeCell ref="D50:D51"/>
    <mergeCell ref="F50:F51"/>
    <mergeCell ref="B52:C53"/>
    <mergeCell ref="D52:D53"/>
    <mergeCell ref="F52:F53"/>
    <mergeCell ref="C2:F2"/>
    <mergeCell ref="C3:F3"/>
    <mergeCell ref="A2:B2"/>
    <mergeCell ref="A3:B3"/>
    <mergeCell ref="B10:F10"/>
    <mergeCell ref="B11:F11"/>
    <mergeCell ref="A9:A11"/>
    <mergeCell ref="A1:E1"/>
    <mergeCell ref="B46:C47"/>
    <mergeCell ref="D46:D47"/>
    <mergeCell ref="F46:F47"/>
    <mergeCell ref="A6:B6"/>
    <mergeCell ref="C6:F6"/>
    <mergeCell ref="A7:F7"/>
    <mergeCell ref="B8:F8"/>
    <mergeCell ref="B9:F9"/>
    <mergeCell ref="A12:F12"/>
    <mergeCell ref="A4:B4"/>
    <mergeCell ref="C4:F4"/>
    <mergeCell ref="A5:F5"/>
    <mergeCell ref="B19:F19"/>
    <mergeCell ref="B20:F20"/>
    <mergeCell ref="B21:F21"/>
    <mergeCell ref="B22:F22"/>
    <mergeCell ref="B23:F23"/>
    <mergeCell ref="A25:F25"/>
    <mergeCell ref="B24:F24"/>
    <mergeCell ref="A13:F13"/>
    <mergeCell ref="B14:F14"/>
    <mergeCell ref="B15:F15"/>
    <mergeCell ref="B16:F16"/>
    <mergeCell ref="A17:F17"/>
    <mergeCell ref="B18:F18"/>
    <mergeCell ref="A32:F32"/>
    <mergeCell ref="A33:F33"/>
    <mergeCell ref="B35:C35"/>
    <mergeCell ref="B36:C37"/>
    <mergeCell ref="D36:D37"/>
    <mergeCell ref="F36:F37"/>
    <mergeCell ref="A26:F26"/>
    <mergeCell ref="A27:F27"/>
    <mergeCell ref="A28:F28"/>
    <mergeCell ref="A30:F30"/>
    <mergeCell ref="B31:F31"/>
    <mergeCell ref="B29:F29"/>
    <mergeCell ref="E36:E37"/>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F83:F84"/>
    <mergeCell ref="A106:F106"/>
    <mergeCell ref="A108:F108"/>
    <mergeCell ref="B79:C80"/>
    <mergeCell ref="D79:D80"/>
    <mergeCell ref="F79:F80"/>
    <mergeCell ref="B81:C82"/>
    <mergeCell ref="D81:D82"/>
    <mergeCell ref="F81:F82"/>
    <mergeCell ref="B107:F107"/>
    <mergeCell ref="B89:C90"/>
    <mergeCell ref="D89:D90"/>
    <mergeCell ref="F89:F90"/>
    <mergeCell ref="B91:C92"/>
    <mergeCell ref="D91:D92"/>
    <mergeCell ref="F91:F92"/>
    <mergeCell ref="B93:C94"/>
    <mergeCell ref="D93:D94"/>
    <mergeCell ref="F93:F94"/>
    <mergeCell ref="B95:C96"/>
    <mergeCell ref="D95:D96"/>
    <mergeCell ref="F95:F96"/>
    <mergeCell ref="B97:C98"/>
    <mergeCell ref="B99:C100"/>
    <mergeCell ref="B130:C131"/>
    <mergeCell ref="D130:D131"/>
    <mergeCell ref="F130:F131"/>
    <mergeCell ref="B132:C133"/>
    <mergeCell ref="D132:D133"/>
    <mergeCell ref="F132:F133"/>
    <mergeCell ref="B134:C135"/>
    <mergeCell ref="D134:D135"/>
    <mergeCell ref="F134:F135"/>
    <mergeCell ref="B142:C143"/>
    <mergeCell ref="D142:D143"/>
    <mergeCell ref="F142:F143"/>
    <mergeCell ref="B155:C156"/>
    <mergeCell ref="D155:D156"/>
    <mergeCell ref="F155:F156"/>
    <mergeCell ref="B187:F187"/>
    <mergeCell ref="A188:F188"/>
    <mergeCell ref="A189:F189"/>
    <mergeCell ref="B161:C162"/>
    <mergeCell ref="D161:D162"/>
    <mergeCell ref="F161:F162"/>
    <mergeCell ref="A184:F184"/>
    <mergeCell ref="A186:F186"/>
    <mergeCell ref="B185:F185"/>
    <mergeCell ref="B167:C168"/>
    <mergeCell ref="D167:D168"/>
    <mergeCell ref="F167:F168"/>
    <mergeCell ref="B169:C170"/>
    <mergeCell ref="D169:D170"/>
    <mergeCell ref="F169:F170"/>
    <mergeCell ref="B171:C172"/>
    <mergeCell ref="D171:D172"/>
    <mergeCell ref="F171:F172"/>
    <mergeCell ref="B173:C174"/>
    <mergeCell ref="D173:D174"/>
    <mergeCell ref="B198:C199"/>
    <mergeCell ref="D198:D199"/>
    <mergeCell ref="F198:F199"/>
    <mergeCell ref="B200:C201"/>
    <mergeCell ref="D200:D201"/>
    <mergeCell ref="F200:F201"/>
    <mergeCell ref="B194:C195"/>
    <mergeCell ref="D194:D195"/>
    <mergeCell ref="F194:F195"/>
    <mergeCell ref="B196:C197"/>
    <mergeCell ref="D196:D197"/>
    <mergeCell ref="F196:F197"/>
    <mergeCell ref="F173:F174"/>
    <mergeCell ref="B175:C176"/>
    <mergeCell ref="D175:D176"/>
    <mergeCell ref="F175:F176"/>
    <mergeCell ref="B177:C178"/>
    <mergeCell ref="D177:D178"/>
    <mergeCell ref="F177:F178"/>
    <mergeCell ref="B179:C180"/>
    <mergeCell ref="D179:D180"/>
    <mergeCell ref="F179:F180"/>
  </mergeCells>
  <conditionalFormatting sqref="A36:A65">
    <cfRule type="containsText" dxfId="2881" priority="137" operator="containsText" text="Контрола">
      <formula>NOT(ISERROR(SEARCH("Контрола",A36)))</formula>
    </cfRule>
  </conditionalFormatting>
  <conditionalFormatting sqref="A37">
    <cfRule type="containsText" dxfId="2880" priority="178" operator="containsText" text="△">
      <formula>NOT(ISERROR(SEARCH("△",A37)))</formula>
    </cfRule>
  </conditionalFormatting>
  <conditionalFormatting sqref="A39">
    <cfRule type="containsText" dxfId="2879" priority="175" operator="containsText" text="△">
      <formula>NOT(ISERROR(SEARCH("△",A39)))</formula>
    </cfRule>
  </conditionalFormatting>
  <conditionalFormatting sqref="A41">
    <cfRule type="containsText" dxfId="2878" priority="172" operator="containsText" text="△">
      <formula>NOT(ISERROR(SEARCH("△",A41)))</formula>
    </cfRule>
  </conditionalFormatting>
  <conditionalFormatting sqref="A43">
    <cfRule type="containsText" dxfId="2877" priority="169" operator="containsText" text="△">
      <formula>NOT(ISERROR(SEARCH("△",A43)))</formula>
    </cfRule>
  </conditionalFormatting>
  <conditionalFormatting sqref="A45">
    <cfRule type="containsText" dxfId="2876" priority="166" operator="containsText" text="△">
      <formula>NOT(ISERROR(SEARCH("△",A45)))</formula>
    </cfRule>
  </conditionalFormatting>
  <conditionalFormatting sqref="A47">
    <cfRule type="containsText" dxfId="2875" priority="163" operator="containsText" text="△">
      <formula>NOT(ISERROR(SEARCH("△",A47)))</formula>
    </cfRule>
  </conditionalFormatting>
  <conditionalFormatting sqref="A49">
    <cfRule type="containsText" dxfId="2874" priority="160" operator="containsText" text="△">
      <formula>NOT(ISERROR(SEARCH("△",A49)))</formula>
    </cfRule>
  </conditionalFormatting>
  <conditionalFormatting sqref="A51">
    <cfRule type="containsText" dxfId="2873" priority="157" operator="containsText" text="△">
      <formula>NOT(ISERROR(SEARCH("△",A51)))</formula>
    </cfRule>
  </conditionalFormatting>
  <conditionalFormatting sqref="A53">
    <cfRule type="containsText" dxfId="2872" priority="154" operator="containsText" text="△">
      <formula>NOT(ISERROR(SEARCH("△",A53)))</formula>
    </cfRule>
  </conditionalFormatting>
  <conditionalFormatting sqref="A55">
    <cfRule type="containsText" dxfId="2871" priority="151" operator="containsText" text="△">
      <formula>NOT(ISERROR(SEARCH("△",A55)))</formula>
    </cfRule>
  </conditionalFormatting>
  <conditionalFormatting sqref="A57">
    <cfRule type="containsText" dxfId="2870" priority="148" operator="containsText" text="△">
      <formula>NOT(ISERROR(SEARCH("△",A57)))</formula>
    </cfRule>
  </conditionalFormatting>
  <conditionalFormatting sqref="A59">
    <cfRule type="containsText" dxfId="2869" priority="145" operator="containsText" text="△">
      <formula>NOT(ISERROR(SEARCH("△",A59)))</formula>
    </cfRule>
  </conditionalFormatting>
  <conditionalFormatting sqref="A61">
    <cfRule type="containsText" dxfId="2868" priority="142" operator="containsText" text="△">
      <formula>NOT(ISERROR(SEARCH("△",A61)))</formula>
    </cfRule>
  </conditionalFormatting>
  <conditionalFormatting sqref="A63">
    <cfRule type="containsText" dxfId="2867" priority="139" operator="containsText" text="△">
      <formula>NOT(ISERROR(SEARCH("△",A63)))</formula>
    </cfRule>
  </conditionalFormatting>
  <conditionalFormatting sqref="A65">
    <cfRule type="containsText" dxfId="2866" priority="136" operator="containsText" text="△">
      <formula>NOT(ISERROR(SEARCH("△",A65)))</formula>
    </cfRule>
  </conditionalFormatting>
  <conditionalFormatting sqref="A75:A104">
    <cfRule type="containsText" dxfId="2865" priority="182" operator="containsText" text="Контрола">
      <formula>NOT(ISERROR(SEARCH("Контрола",A75)))</formula>
    </cfRule>
  </conditionalFormatting>
  <conditionalFormatting sqref="A76">
    <cfRule type="containsText" dxfId="2864" priority="223" operator="containsText" text="△">
      <formula>NOT(ISERROR(SEARCH("△",A76)))</formula>
    </cfRule>
  </conditionalFormatting>
  <conditionalFormatting sqref="A78">
    <cfRule type="containsText" dxfId="2863" priority="220" operator="containsText" text="△">
      <formula>NOT(ISERROR(SEARCH("△",A78)))</formula>
    </cfRule>
  </conditionalFormatting>
  <conditionalFormatting sqref="A80">
    <cfRule type="containsText" dxfId="2862" priority="217" operator="containsText" text="△">
      <formula>NOT(ISERROR(SEARCH("△",A80)))</formula>
    </cfRule>
  </conditionalFormatting>
  <conditionalFormatting sqref="A82">
    <cfRule type="containsText" dxfId="2861" priority="214" operator="containsText" text="△">
      <formula>NOT(ISERROR(SEARCH("△",A82)))</formula>
    </cfRule>
  </conditionalFormatting>
  <conditionalFormatting sqref="A84">
    <cfRule type="containsText" dxfId="2860" priority="211" operator="containsText" text="△">
      <formula>NOT(ISERROR(SEARCH("△",A84)))</formula>
    </cfRule>
  </conditionalFormatting>
  <conditionalFormatting sqref="A86">
    <cfRule type="containsText" dxfId="2859" priority="208" operator="containsText" text="△">
      <formula>NOT(ISERROR(SEARCH("△",A86)))</formula>
    </cfRule>
  </conditionalFormatting>
  <conditionalFormatting sqref="A88">
    <cfRule type="containsText" dxfId="2858" priority="205" operator="containsText" text="△">
      <formula>NOT(ISERROR(SEARCH("△",A88)))</formula>
    </cfRule>
  </conditionalFormatting>
  <conditionalFormatting sqref="A90">
    <cfRule type="containsText" dxfId="2857" priority="202" operator="containsText" text="△">
      <formula>NOT(ISERROR(SEARCH("△",A90)))</formula>
    </cfRule>
  </conditionalFormatting>
  <conditionalFormatting sqref="A92">
    <cfRule type="containsText" dxfId="2856" priority="199" operator="containsText" text="△">
      <formula>NOT(ISERROR(SEARCH("△",A92)))</formula>
    </cfRule>
  </conditionalFormatting>
  <conditionalFormatting sqref="A94">
    <cfRule type="containsText" dxfId="2855" priority="196" operator="containsText" text="△">
      <formula>NOT(ISERROR(SEARCH("△",A94)))</formula>
    </cfRule>
  </conditionalFormatting>
  <conditionalFormatting sqref="A96">
    <cfRule type="containsText" dxfId="2854" priority="193" operator="containsText" text="△">
      <formula>NOT(ISERROR(SEARCH("△",A96)))</formula>
    </cfRule>
  </conditionalFormatting>
  <conditionalFormatting sqref="A98">
    <cfRule type="containsText" dxfId="2853" priority="190" operator="containsText" text="△">
      <formula>NOT(ISERROR(SEARCH("△",A98)))</formula>
    </cfRule>
  </conditionalFormatting>
  <conditionalFormatting sqref="A100">
    <cfRule type="containsText" dxfId="2852" priority="187" operator="containsText" text="△">
      <formula>NOT(ISERROR(SEARCH("△",A100)))</formula>
    </cfRule>
  </conditionalFormatting>
  <conditionalFormatting sqref="A102">
    <cfRule type="containsText" dxfId="2851" priority="184" operator="containsText" text="△">
      <formula>NOT(ISERROR(SEARCH("△",A102)))</formula>
    </cfRule>
  </conditionalFormatting>
  <conditionalFormatting sqref="A104">
    <cfRule type="containsText" dxfId="2850" priority="181" operator="containsText" text="△">
      <formula>NOT(ISERROR(SEARCH("△",A104)))</formula>
    </cfRule>
  </conditionalFormatting>
  <conditionalFormatting sqref="A114:A143">
    <cfRule type="containsText" dxfId="2849" priority="227" operator="containsText" text="Контрола">
      <formula>NOT(ISERROR(SEARCH("Контрола",A114)))</formula>
    </cfRule>
  </conditionalFormatting>
  <conditionalFormatting sqref="A115">
    <cfRule type="containsText" dxfId="2848" priority="268" operator="containsText" text="△">
      <formula>NOT(ISERROR(SEARCH("△",A115)))</formula>
    </cfRule>
  </conditionalFormatting>
  <conditionalFormatting sqref="A117">
    <cfRule type="containsText" dxfId="2847" priority="265" operator="containsText" text="△">
      <formula>NOT(ISERROR(SEARCH("△",A117)))</formula>
    </cfRule>
  </conditionalFormatting>
  <conditionalFormatting sqref="A119">
    <cfRule type="containsText" dxfId="2846" priority="262" operator="containsText" text="△">
      <formula>NOT(ISERROR(SEARCH("△",A119)))</formula>
    </cfRule>
  </conditionalFormatting>
  <conditionalFormatting sqref="A121">
    <cfRule type="containsText" dxfId="2845" priority="259" operator="containsText" text="△">
      <formula>NOT(ISERROR(SEARCH("△",A121)))</formula>
    </cfRule>
  </conditionalFormatting>
  <conditionalFormatting sqref="A123">
    <cfRule type="containsText" dxfId="2844" priority="256" operator="containsText" text="△">
      <formula>NOT(ISERROR(SEARCH("△",A123)))</formula>
    </cfRule>
  </conditionalFormatting>
  <conditionalFormatting sqref="A125">
    <cfRule type="containsText" dxfId="2843" priority="253" operator="containsText" text="△">
      <formula>NOT(ISERROR(SEARCH("△",A125)))</formula>
    </cfRule>
  </conditionalFormatting>
  <conditionalFormatting sqref="A127">
    <cfRule type="containsText" dxfId="2842" priority="250" operator="containsText" text="△">
      <formula>NOT(ISERROR(SEARCH("△",A127)))</formula>
    </cfRule>
  </conditionalFormatting>
  <conditionalFormatting sqref="A129">
    <cfRule type="containsText" dxfId="2841" priority="247" operator="containsText" text="△">
      <formula>NOT(ISERROR(SEARCH("△",A129)))</formula>
    </cfRule>
  </conditionalFormatting>
  <conditionalFormatting sqref="A131">
    <cfRule type="containsText" dxfId="2840" priority="244" operator="containsText" text="△">
      <formula>NOT(ISERROR(SEARCH("△",A131)))</formula>
    </cfRule>
  </conditionalFormatting>
  <conditionalFormatting sqref="A133">
    <cfRule type="containsText" dxfId="2839" priority="241" operator="containsText" text="△">
      <formula>NOT(ISERROR(SEARCH("△",A133)))</formula>
    </cfRule>
  </conditionalFormatting>
  <conditionalFormatting sqref="A135">
    <cfRule type="containsText" dxfId="2838" priority="238" operator="containsText" text="△">
      <formula>NOT(ISERROR(SEARCH("△",A135)))</formula>
    </cfRule>
  </conditionalFormatting>
  <conditionalFormatting sqref="A137">
    <cfRule type="containsText" dxfId="2837" priority="235" operator="containsText" text="△">
      <formula>NOT(ISERROR(SEARCH("△",A137)))</formula>
    </cfRule>
  </conditionalFormatting>
  <conditionalFormatting sqref="A139">
    <cfRule type="containsText" dxfId="2836" priority="232" operator="containsText" text="△">
      <formula>NOT(ISERROR(SEARCH("△",A139)))</formula>
    </cfRule>
  </conditionalFormatting>
  <conditionalFormatting sqref="A141">
    <cfRule type="containsText" dxfId="2835" priority="229" operator="containsText" text="△">
      <formula>NOT(ISERROR(SEARCH("△",A141)))</formula>
    </cfRule>
  </conditionalFormatting>
  <conditionalFormatting sqref="A143">
    <cfRule type="containsText" dxfId="2834" priority="226" operator="containsText" text="△">
      <formula>NOT(ISERROR(SEARCH("△",A143)))</formula>
    </cfRule>
  </conditionalFormatting>
  <conditionalFormatting sqref="A153:A182">
    <cfRule type="containsText" dxfId="2833" priority="92" operator="containsText" text="Контрола">
      <formula>NOT(ISERROR(SEARCH("Контрола",A153)))</formula>
    </cfRule>
  </conditionalFormatting>
  <conditionalFormatting sqref="A154">
    <cfRule type="containsText" dxfId="2832" priority="133" operator="containsText" text="△">
      <formula>NOT(ISERROR(SEARCH("△",A154)))</formula>
    </cfRule>
  </conditionalFormatting>
  <conditionalFormatting sqref="A156">
    <cfRule type="containsText" dxfId="2831" priority="130" operator="containsText" text="△">
      <formula>NOT(ISERROR(SEARCH("△",A156)))</formula>
    </cfRule>
  </conditionalFormatting>
  <conditionalFormatting sqref="A158">
    <cfRule type="containsText" dxfId="2830" priority="127" operator="containsText" text="△">
      <formula>NOT(ISERROR(SEARCH("△",A158)))</formula>
    </cfRule>
  </conditionalFormatting>
  <conditionalFormatting sqref="A160">
    <cfRule type="containsText" dxfId="2829" priority="124" operator="containsText" text="△">
      <formula>NOT(ISERROR(SEARCH("△",A160)))</formula>
    </cfRule>
  </conditionalFormatting>
  <conditionalFormatting sqref="A162">
    <cfRule type="containsText" dxfId="2828" priority="121" operator="containsText" text="△">
      <formula>NOT(ISERROR(SEARCH("△",A162)))</formula>
    </cfRule>
  </conditionalFormatting>
  <conditionalFormatting sqref="A164">
    <cfRule type="containsText" dxfId="2827" priority="118" operator="containsText" text="△">
      <formula>NOT(ISERROR(SEARCH("△",A164)))</formula>
    </cfRule>
  </conditionalFormatting>
  <conditionalFormatting sqref="A166">
    <cfRule type="containsText" dxfId="2826" priority="115" operator="containsText" text="△">
      <formula>NOT(ISERROR(SEARCH("△",A166)))</formula>
    </cfRule>
  </conditionalFormatting>
  <conditionalFormatting sqref="A168">
    <cfRule type="containsText" dxfId="2825" priority="112" operator="containsText" text="△">
      <formula>NOT(ISERROR(SEARCH("△",A168)))</formula>
    </cfRule>
  </conditionalFormatting>
  <conditionalFormatting sqref="A170">
    <cfRule type="containsText" dxfId="2824" priority="109" operator="containsText" text="△">
      <formula>NOT(ISERROR(SEARCH("△",A170)))</formula>
    </cfRule>
  </conditionalFormatting>
  <conditionalFormatting sqref="A172">
    <cfRule type="containsText" dxfId="2823" priority="106" operator="containsText" text="△">
      <formula>NOT(ISERROR(SEARCH("△",A172)))</formula>
    </cfRule>
  </conditionalFormatting>
  <conditionalFormatting sqref="A174">
    <cfRule type="containsText" dxfId="2822" priority="103" operator="containsText" text="△">
      <formula>NOT(ISERROR(SEARCH("△",A174)))</formula>
    </cfRule>
  </conditionalFormatting>
  <conditionalFormatting sqref="A176">
    <cfRule type="containsText" dxfId="2821" priority="100" operator="containsText" text="△">
      <formula>NOT(ISERROR(SEARCH("△",A176)))</formula>
    </cfRule>
  </conditionalFormatting>
  <conditionalFormatting sqref="A178">
    <cfRule type="containsText" dxfId="2820" priority="97" operator="containsText" text="△">
      <formula>NOT(ISERROR(SEARCH("△",A178)))</formula>
    </cfRule>
  </conditionalFormatting>
  <conditionalFormatting sqref="A180">
    <cfRule type="containsText" dxfId="2819" priority="94" operator="containsText" text="△">
      <formula>NOT(ISERROR(SEARCH("△",A180)))</formula>
    </cfRule>
  </conditionalFormatting>
  <conditionalFormatting sqref="A182">
    <cfRule type="containsText" dxfId="2818" priority="91" operator="containsText" text="△">
      <formula>NOT(ISERROR(SEARCH("△",A182)))</formula>
    </cfRule>
  </conditionalFormatting>
  <conditionalFormatting sqref="A192:A221">
    <cfRule type="containsText" dxfId="2817" priority="47" operator="containsText" text="Контрола">
      <formula>NOT(ISERROR(SEARCH("Контрола",A192)))</formula>
    </cfRule>
  </conditionalFormatting>
  <conditionalFormatting sqref="A193">
    <cfRule type="containsText" dxfId="2816" priority="88" operator="containsText" text="△">
      <formula>NOT(ISERROR(SEARCH("△",A193)))</formula>
    </cfRule>
  </conditionalFormatting>
  <conditionalFormatting sqref="A195">
    <cfRule type="containsText" dxfId="2815" priority="85" operator="containsText" text="△">
      <formula>NOT(ISERROR(SEARCH("△",A195)))</formula>
    </cfRule>
  </conditionalFormatting>
  <conditionalFormatting sqref="A197">
    <cfRule type="containsText" dxfId="2814" priority="82" operator="containsText" text="△">
      <formula>NOT(ISERROR(SEARCH("△",A197)))</formula>
    </cfRule>
  </conditionalFormatting>
  <conditionalFormatting sqref="A199">
    <cfRule type="containsText" dxfId="2813" priority="79" operator="containsText" text="△">
      <formula>NOT(ISERROR(SEARCH("△",A199)))</formula>
    </cfRule>
  </conditionalFormatting>
  <conditionalFormatting sqref="A201">
    <cfRule type="containsText" dxfId="2812" priority="76" operator="containsText" text="△">
      <formula>NOT(ISERROR(SEARCH("△",A201)))</formula>
    </cfRule>
  </conditionalFormatting>
  <conditionalFormatting sqref="A203">
    <cfRule type="containsText" dxfId="2811" priority="73" operator="containsText" text="△">
      <formula>NOT(ISERROR(SEARCH("△",A203)))</formula>
    </cfRule>
  </conditionalFormatting>
  <conditionalFormatting sqref="A205">
    <cfRule type="containsText" dxfId="2810" priority="70" operator="containsText" text="△">
      <formula>NOT(ISERROR(SEARCH("△",A205)))</formula>
    </cfRule>
  </conditionalFormatting>
  <conditionalFormatting sqref="A207">
    <cfRule type="containsText" dxfId="2809" priority="67" operator="containsText" text="△">
      <formula>NOT(ISERROR(SEARCH("△",A207)))</formula>
    </cfRule>
  </conditionalFormatting>
  <conditionalFormatting sqref="A209">
    <cfRule type="containsText" dxfId="2808" priority="64" operator="containsText" text="△">
      <formula>NOT(ISERROR(SEARCH("△",A209)))</formula>
    </cfRule>
  </conditionalFormatting>
  <conditionalFormatting sqref="A211">
    <cfRule type="containsText" dxfId="2807" priority="61" operator="containsText" text="△">
      <formula>NOT(ISERROR(SEARCH("△",A211)))</formula>
    </cfRule>
  </conditionalFormatting>
  <conditionalFormatting sqref="A213">
    <cfRule type="containsText" dxfId="2806" priority="58" operator="containsText" text="△">
      <formula>NOT(ISERROR(SEARCH("△",A213)))</formula>
    </cfRule>
  </conditionalFormatting>
  <conditionalFormatting sqref="A215">
    <cfRule type="containsText" dxfId="2805" priority="55" operator="containsText" text="△">
      <formula>NOT(ISERROR(SEARCH("△",A215)))</formula>
    </cfRule>
  </conditionalFormatting>
  <conditionalFormatting sqref="A217">
    <cfRule type="containsText" dxfId="2804" priority="52" operator="containsText" text="△">
      <formula>NOT(ISERROR(SEARCH("△",A217)))</formula>
    </cfRule>
  </conditionalFormatting>
  <conditionalFormatting sqref="A219">
    <cfRule type="containsText" dxfId="2803" priority="49" operator="containsText" text="△">
      <formula>NOT(ISERROR(SEARCH("△",A219)))</formula>
    </cfRule>
  </conditionalFormatting>
  <conditionalFormatting sqref="A221">
    <cfRule type="containsText" dxfId="2802" priority="46" operator="containsText" text="△">
      <formula>NOT(ISERROR(SEARCH("△",A221)))</formula>
    </cfRule>
  </conditionalFormatting>
  <conditionalFormatting sqref="A231:A260">
    <cfRule type="containsText" dxfId="2801" priority="2" operator="containsText" text="Контрола">
      <formula>NOT(ISERROR(SEARCH("Контрола",A231)))</formula>
    </cfRule>
  </conditionalFormatting>
  <conditionalFormatting sqref="A232">
    <cfRule type="containsText" dxfId="2800" priority="43" operator="containsText" text="△">
      <formula>NOT(ISERROR(SEARCH("△",A232)))</formula>
    </cfRule>
  </conditionalFormatting>
  <conditionalFormatting sqref="A234">
    <cfRule type="containsText" dxfId="2799" priority="40" operator="containsText" text="△">
      <formula>NOT(ISERROR(SEARCH("△",A234)))</formula>
    </cfRule>
  </conditionalFormatting>
  <conditionalFormatting sqref="A236">
    <cfRule type="containsText" dxfId="2798" priority="37" operator="containsText" text="△">
      <formula>NOT(ISERROR(SEARCH("△",A236)))</formula>
    </cfRule>
  </conditionalFormatting>
  <conditionalFormatting sqref="A238">
    <cfRule type="containsText" dxfId="2797" priority="34" operator="containsText" text="△">
      <formula>NOT(ISERROR(SEARCH("△",A238)))</formula>
    </cfRule>
  </conditionalFormatting>
  <conditionalFormatting sqref="A240">
    <cfRule type="containsText" dxfId="2796" priority="31" operator="containsText" text="△">
      <formula>NOT(ISERROR(SEARCH("△",A240)))</formula>
    </cfRule>
  </conditionalFormatting>
  <conditionalFormatting sqref="A242">
    <cfRule type="containsText" dxfId="2795" priority="28" operator="containsText" text="△">
      <formula>NOT(ISERROR(SEARCH("△",A242)))</formula>
    </cfRule>
  </conditionalFormatting>
  <conditionalFormatting sqref="A244">
    <cfRule type="containsText" dxfId="2794" priority="25" operator="containsText" text="△">
      <formula>NOT(ISERROR(SEARCH("△",A244)))</formula>
    </cfRule>
  </conditionalFormatting>
  <conditionalFormatting sqref="A246">
    <cfRule type="containsText" dxfId="2793" priority="22" operator="containsText" text="△">
      <formula>NOT(ISERROR(SEARCH("△",A246)))</formula>
    </cfRule>
  </conditionalFormatting>
  <conditionalFormatting sqref="A248">
    <cfRule type="containsText" dxfId="2792" priority="19" operator="containsText" text="△">
      <formula>NOT(ISERROR(SEARCH("△",A248)))</formula>
    </cfRule>
  </conditionalFormatting>
  <conditionalFormatting sqref="A250">
    <cfRule type="containsText" dxfId="2791" priority="16" operator="containsText" text="△">
      <formula>NOT(ISERROR(SEARCH("△",A250)))</formula>
    </cfRule>
  </conditionalFormatting>
  <conditionalFormatting sqref="A252">
    <cfRule type="containsText" dxfId="2790" priority="13" operator="containsText" text="△">
      <formula>NOT(ISERROR(SEARCH("△",A252)))</formula>
    </cfRule>
  </conditionalFormatting>
  <conditionalFormatting sqref="A254">
    <cfRule type="containsText" dxfId="2789" priority="10" operator="containsText" text="△">
      <formula>NOT(ISERROR(SEARCH("△",A254)))</formula>
    </cfRule>
  </conditionalFormatting>
  <conditionalFormatting sqref="A256">
    <cfRule type="containsText" dxfId="2788" priority="7" operator="containsText" text="△">
      <formula>NOT(ISERROR(SEARCH("△",A256)))</formula>
    </cfRule>
  </conditionalFormatting>
  <conditionalFormatting sqref="A258">
    <cfRule type="containsText" dxfId="2787" priority="4" operator="containsText" text="△">
      <formula>NOT(ISERROR(SEARCH("△",A258)))</formula>
    </cfRule>
  </conditionalFormatting>
  <conditionalFormatting sqref="A260">
    <cfRule type="containsText" dxfId="2786"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1000000}">
          <x14:formula1>
            <xm:f>'Организационе јединице'!$B$3:$B$20</xm:f>
          </x14:formula1>
          <xm:sqref>C4:F4</xm:sqref>
        </x14:dataValidation>
        <x14:dataValidation type="list" allowBlank="1" showInputMessage="1" showErrorMessage="1" xr:uid="{00000000-0002-0000-0500-000002000000}">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00000000-0002-0000-0500-000000000000}">
          <x14:formula1>
            <xm:f>'Листа пословних процеса'!$C$7:$C$102</xm:f>
          </x14:formula1>
          <xm:sqref>C3:F3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05F25-1284-4DE2-A599-0832C9388C59}">
  <sheetPr codeName="Sheet8"/>
  <dimension ref="A1:H260"/>
  <sheetViews>
    <sheetView view="pageBreakPreview" topLeftCell="A31" zoomScaleNormal="96" zoomScaleSheetLayoutView="100" workbookViewId="0">
      <selection activeCell="E38" sqref="E38:E39"/>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2yS+OFQ9wK5PWzSsU7T1m5WDTgR605eQoE3drHDeaknYdV+6aHy2dexL6egZLlBV+qFKLCLG5t8o8PNFll5Lqg==" saltValue="ZIRlOvC+LvP2e5fOh8/1GA==" spinCount="100000" sheet="1" formatCells="0" formatColumn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2785" priority="50" operator="containsText" text="Контрола">
      <formula>NOT(ISERROR(SEARCH("Контрола",A36)))</formula>
    </cfRule>
  </conditionalFormatting>
  <conditionalFormatting sqref="A37">
    <cfRule type="containsText" dxfId="2784" priority="64" operator="containsText" text="△">
      <formula>NOT(ISERROR(SEARCH("△",A37)))</formula>
    </cfRule>
  </conditionalFormatting>
  <conditionalFormatting sqref="A39">
    <cfRule type="containsText" dxfId="2783" priority="63" operator="containsText" text="△">
      <formula>NOT(ISERROR(SEARCH("△",A39)))</formula>
    </cfRule>
  </conditionalFormatting>
  <conditionalFormatting sqref="A41">
    <cfRule type="containsText" dxfId="2782" priority="62" operator="containsText" text="△">
      <formula>NOT(ISERROR(SEARCH("△",A41)))</formula>
    </cfRule>
  </conditionalFormatting>
  <conditionalFormatting sqref="A43">
    <cfRule type="containsText" dxfId="2781" priority="61" operator="containsText" text="△">
      <formula>NOT(ISERROR(SEARCH("△",A43)))</formula>
    </cfRule>
  </conditionalFormatting>
  <conditionalFormatting sqref="A45">
    <cfRule type="containsText" dxfId="2780" priority="60" operator="containsText" text="△">
      <formula>NOT(ISERROR(SEARCH("△",A45)))</formula>
    </cfRule>
  </conditionalFormatting>
  <conditionalFormatting sqref="A47">
    <cfRule type="containsText" dxfId="2779" priority="59" operator="containsText" text="△">
      <formula>NOT(ISERROR(SEARCH("△",A47)))</formula>
    </cfRule>
  </conditionalFormatting>
  <conditionalFormatting sqref="A49">
    <cfRule type="containsText" dxfId="2778" priority="58" operator="containsText" text="△">
      <formula>NOT(ISERROR(SEARCH("△",A49)))</formula>
    </cfRule>
  </conditionalFormatting>
  <conditionalFormatting sqref="A51">
    <cfRule type="containsText" dxfId="2777" priority="57" operator="containsText" text="△">
      <formula>NOT(ISERROR(SEARCH("△",A51)))</formula>
    </cfRule>
  </conditionalFormatting>
  <conditionalFormatting sqref="A53">
    <cfRule type="containsText" dxfId="2776" priority="56" operator="containsText" text="△">
      <formula>NOT(ISERROR(SEARCH("△",A53)))</formula>
    </cfRule>
  </conditionalFormatting>
  <conditionalFormatting sqref="A55">
    <cfRule type="containsText" dxfId="2775" priority="55" operator="containsText" text="△">
      <formula>NOT(ISERROR(SEARCH("△",A55)))</formula>
    </cfRule>
  </conditionalFormatting>
  <conditionalFormatting sqref="A57">
    <cfRule type="containsText" dxfId="2774" priority="54" operator="containsText" text="△">
      <formula>NOT(ISERROR(SEARCH("△",A57)))</formula>
    </cfRule>
  </conditionalFormatting>
  <conditionalFormatting sqref="A59">
    <cfRule type="containsText" dxfId="2773" priority="53" operator="containsText" text="△">
      <formula>NOT(ISERROR(SEARCH("△",A59)))</formula>
    </cfRule>
  </conditionalFormatting>
  <conditionalFormatting sqref="A61">
    <cfRule type="containsText" dxfId="2772" priority="52" operator="containsText" text="△">
      <formula>NOT(ISERROR(SEARCH("△",A61)))</formula>
    </cfRule>
  </conditionalFormatting>
  <conditionalFormatting sqref="A63">
    <cfRule type="containsText" dxfId="2771" priority="51" operator="containsText" text="△">
      <formula>NOT(ISERROR(SEARCH("△",A63)))</formula>
    </cfRule>
  </conditionalFormatting>
  <conditionalFormatting sqref="A65">
    <cfRule type="containsText" dxfId="2770" priority="49" operator="containsText" text="△">
      <formula>NOT(ISERROR(SEARCH("△",A65)))</formula>
    </cfRule>
  </conditionalFormatting>
  <conditionalFormatting sqref="A75:A104">
    <cfRule type="containsText" dxfId="2769" priority="66" operator="containsText" text="Контрола">
      <formula>NOT(ISERROR(SEARCH("Контрола",A75)))</formula>
    </cfRule>
  </conditionalFormatting>
  <conditionalFormatting sqref="A76">
    <cfRule type="containsText" dxfId="2768" priority="80" operator="containsText" text="△">
      <formula>NOT(ISERROR(SEARCH("△",A76)))</formula>
    </cfRule>
  </conditionalFormatting>
  <conditionalFormatting sqref="A78">
    <cfRule type="containsText" dxfId="2767" priority="79" operator="containsText" text="△">
      <formula>NOT(ISERROR(SEARCH("△",A78)))</formula>
    </cfRule>
  </conditionalFormatting>
  <conditionalFormatting sqref="A80">
    <cfRule type="containsText" dxfId="2766" priority="78" operator="containsText" text="△">
      <formula>NOT(ISERROR(SEARCH("△",A80)))</formula>
    </cfRule>
  </conditionalFormatting>
  <conditionalFormatting sqref="A82">
    <cfRule type="containsText" dxfId="2765" priority="77" operator="containsText" text="△">
      <formula>NOT(ISERROR(SEARCH("△",A82)))</formula>
    </cfRule>
  </conditionalFormatting>
  <conditionalFormatting sqref="A84">
    <cfRule type="containsText" dxfId="2764" priority="76" operator="containsText" text="△">
      <formula>NOT(ISERROR(SEARCH("△",A84)))</formula>
    </cfRule>
  </conditionalFormatting>
  <conditionalFormatting sqref="A86">
    <cfRule type="containsText" dxfId="2763" priority="75" operator="containsText" text="△">
      <formula>NOT(ISERROR(SEARCH("△",A86)))</formula>
    </cfRule>
  </conditionalFormatting>
  <conditionalFormatting sqref="A88">
    <cfRule type="containsText" dxfId="2762" priority="74" operator="containsText" text="△">
      <formula>NOT(ISERROR(SEARCH("△",A88)))</formula>
    </cfRule>
  </conditionalFormatting>
  <conditionalFormatting sqref="A90">
    <cfRule type="containsText" dxfId="2761" priority="73" operator="containsText" text="△">
      <formula>NOT(ISERROR(SEARCH("△",A90)))</formula>
    </cfRule>
  </conditionalFormatting>
  <conditionalFormatting sqref="A92">
    <cfRule type="containsText" dxfId="2760" priority="72" operator="containsText" text="△">
      <formula>NOT(ISERROR(SEARCH("△",A92)))</formula>
    </cfRule>
  </conditionalFormatting>
  <conditionalFormatting sqref="A94">
    <cfRule type="containsText" dxfId="2759" priority="71" operator="containsText" text="△">
      <formula>NOT(ISERROR(SEARCH("△",A94)))</formula>
    </cfRule>
  </conditionalFormatting>
  <conditionalFormatting sqref="A96">
    <cfRule type="containsText" dxfId="2758" priority="70" operator="containsText" text="△">
      <formula>NOT(ISERROR(SEARCH("△",A96)))</formula>
    </cfRule>
  </conditionalFormatting>
  <conditionalFormatting sqref="A98">
    <cfRule type="containsText" dxfId="2757" priority="69" operator="containsText" text="△">
      <formula>NOT(ISERROR(SEARCH("△",A98)))</formula>
    </cfRule>
  </conditionalFormatting>
  <conditionalFormatting sqref="A100">
    <cfRule type="containsText" dxfId="2756" priority="68" operator="containsText" text="△">
      <formula>NOT(ISERROR(SEARCH("△",A100)))</formula>
    </cfRule>
  </conditionalFormatting>
  <conditionalFormatting sqref="A102">
    <cfRule type="containsText" dxfId="2755" priority="67" operator="containsText" text="△">
      <formula>NOT(ISERROR(SEARCH("△",A102)))</formula>
    </cfRule>
  </conditionalFormatting>
  <conditionalFormatting sqref="A104">
    <cfRule type="containsText" dxfId="2754" priority="65" operator="containsText" text="△">
      <formula>NOT(ISERROR(SEARCH("△",A104)))</formula>
    </cfRule>
  </conditionalFormatting>
  <conditionalFormatting sqref="A114:A143">
    <cfRule type="containsText" dxfId="2753" priority="82" operator="containsText" text="Контрола">
      <formula>NOT(ISERROR(SEARCH("Контрола",A114)))</formula>
    </cfRule>
  </conditionalFormatting>
  <conditionalFormatting sqref="A115">
    <cfRule type="containsText" dxfId="2752" priority="96" operator="containsText" text="△">
      <formula>NOT(ISERROR(SEARCH("△",A115)))</formula>
    </cfRule>
  </conditionalFormatting>
  <conditionalFormatting sqref="A117">
    <cfRule type="containsText" dxfId="2751" priority="95" operator="containsText" text="△">
      <formula>NOT(ISERROR(SEARCH("△",A117)))</formula>
    </cfRule>
  </conditionalFormatting>
  <conditionalFormatting sqref="A119">
    <cfRule type="containsText" dxfId="2750" priority="94" operator="containsText" text="△">
      <formula>NOT(ISERROR(SEARCH("△",A119)))</formula>
    </cfRule>
  </conditionalFormatting>
  <conditionalFormatting sqref="A121">
    <cfRule type="containsText" dxfId="2749" priority="93" operator="containsText" text="△">
      <formula>NOT(ISERROR(SEARCH("△",A121)))</formula>
    </cfRule>
  </conditionalFormatting>
  <conditionalFormatting sqref="A123">
    <cfRule type="containsText" dxfId="2748" priority="92" operator="containsText" text="△">
      <formula>NOT(ISERROR(SEARCH("△",A123)))</formula>
    </cfRule>
  </conditionalFormatting>
  <conditionalFormatting sqref="A125">
    <cfRule type="containsText" dxfId="2747" priority="91" operator="containsText" text="△">
      <formula>NOT(ISERROR(SEARCH("△",A125)))</formula>
    </cfRule>
  </conditionalFormatting>
  <conditionalFormatting sqref="A127">
    <cfRule type="containsText" dxfId="2746" priority="90" operator="containsText" text="△">
      <formula>NOT(ISERROR(SEARCH("△",A127)))</formula>
    </cfRule>
  </conditionalFormatting>
  <conditionalFormatting sqref="A129">
    <cfRule type="containsText" dxfId="2745" priority="89" operator="containsText" text="△">
      <formula>NOT(ISERROR(SEARCH("△",A129)))</formula>
    </cfRule>
  </conditionalFormatting>
  <conditionalFormatting sqref="A131">
    <cfRule type="containsText" dxfId="2744" priority="88" operator="containsText" text="△">
      <formula>NOT(ISERROR(SEARCH("△",A131)))</formula>
    </cfRule>
  </conditionalFormatting>
  <conditionalFormatting sqref="A133">
    <cfRule type="containsText" dxfId="2743" priority="87" operator="containsText" text="△">
      <formula>NOT(ISERROR(SEARCH("△",A133)))</formula>
    </cfRule>
  </conditionalFormatting>
  <conditionalFormatting sqref="A135">
    <cfRule type="containsText" dxfId="2742" priority="86" operator="containsText" text="△">
      <formula>NOT(ISERROR(SEARCH("△",A135)))</formula>
    </cfRule>
  </conditionalFormatting>
  <conditionalFormatting sqref="A137">
    <cfRule type="containsText" dxfId="2741" priority="85" operator="containsText" text="△">
      <formula>NOT(ISERROR(SEARCH("△",A137)))</formula>
    </cfRule>
  </conditionalFormatting>
  <conditionalFormatting sqref="A139">
    <cfRule type="containsText" dxfId="2740" priority="84" operator="containsText" text="△">
      <formula>NOT(ISERROR(SEARCH("△",A139)))</formula>
    </cfRule>
  </conditionalFormatting>
  <conditionalFormatting sqref="A141">
    <cfRule type="containsText" dxfId="2739" priority="83" operator="containsText" text="△">
      <formula>NOT(ISERROR(SEARCH("△",A141)))</formula>
    </cfRule>
  </conditionalFormatting>
  <conditionalFormatting sqref="A143">
    <cfRule type="containsText" dxfId="2738" priority="81" operator="containsText" text="△">
      <formula>NOT(ISERROR(SEARCH("△",A143)))</formula>
    </cfRule>
  </conditionalFormatting>
  <conditionalFormatting sqref="A153:A182">
    <cfRule type="containsText" dxfId="2737" priority="34" operator="containsText" text="Контрола">
      <formula>NOT(ISERROR(SEARCH("Контрола",A153)))</formula>
    </cfRule>
  </conditionalFormatting>
  <conditionalFormatting sqref="A154">
    <cfRule type="containsText" dxfId="2736" priority="48" operator="containsText" text="△">
      <formula>NOT(ISERROR(SEARCH("△",A154)))</formula>
    </cfRule>
  </conditionalFormatting>
  <conditionalFormatting sqref="A156">
    <cfRule type="containsText" dxfId="2735" priority="47" operator="containsText" text="△">
      <formula>NOT(ISERROR(SEARCH("△",A156)))</formula>
    </cfRule>
  </conditionalFormatting>
  <conditionalFormatting sqref="A158">
    <cfRule type="containsText" dxfId="2734" priority="46" operator="containsText" text="△">
      <formula>NOT(ISERROR(SEARCH("△",A158)))</formula>
    </cfRule>
  </conditionalFormatting>
  <conditionalFormatting sqref="A160">
    <cfRule type="containsText" dxfId="2733" priority="45" operator="containsText" text="△">
      <formula>NOT(ISERROR(SEARCH("△",A160)))</formula>
    </cfRule>
  </conditionalFormatting>
  <conditionalFormatting sqref="A162">
    <cfRule type="containsText" dxfId="2732" priority="44" operator="containsText" text="△">
      <formula>NOT(ISERROR(SEARCH("△",A162)))</formula>
    </cfRule>
  </conditionalFormatting>
  <conditionalFormatting sqref="A164">
    <cfRule type="containsText" dxfId="2731" priority="43" operator="containsText" text="△">
      <formula>NOT(ISERROR(SEARCH("△",A164)))</formula>
    </cfRule>
  </conditionalFormatting>
  <conditionalFormatting sqref="A166">
    <cfRule type="containsText" dxfId="2730" priority="42" operator="containsText" text="△">
      <formula>NOT(ISERROR(SEARCH("△",A166)))</formula>
    </cfRule>
  </conditionalFormatting>
  <conditionalFormatting sqref="A168">
    <cfRule type="containsText" dxfId="2729" priority="41" operator="containsText" text="△">
      <formula>NOT(ISERROR(SEARCH("△",A168)))</formula>
    </cfRule>
  </conditionalFormatting>
  <conditionalFormatting sqref="A170">
    <cfRule type="containsText" dxfId="2728" priority="40" operator="containsText" text="△">
      <formula>NOT(ISERROR(SEARCH("△",A170)))</formula>
    </cfRule>
  </conditionalFormatting>
  <conditionalFormatting sqref="A172">
    <cfRule type="containsText" dxfId="2727" priority="39" operator="containsText" text="△">
      <formula>NOT(ISERROR(SEARCH("△",A172)))</formula>
    </cfRule>
  </conditionalFormatting>
  <conditionalFormatting sqref="A174">
    <cfRule type="containsText" dxfId="2726" priority="38" operator="containsText" text="△">
      <formula>NOT(ISERROR(SEARCH("△",A174)))</formula>
    </cfRule>
  </conditionalFormatting>
  <conditionalFormatting sqref="A176">
    <cfRule type="containsText" dxfId="2725" priority="37" operator="containsText" text="△">
      <formula>NOT(ISERROR(SEARCH("△",A176)))</formula>
    </cfRule>
  </conditionalFormatting>
  <conditionalFormatting sqref="A178">
    <cfRule type="containsText" dxfId="2724" priority="36" operator="containsText" text="△">
      <formula>NOT(ISERROR(SEARCH("△",A178)))</formula>
    </cfRule>
  </conditionalFormatting>
  <conditionalFormatting sqref="A180">
    <cfRule type="containsText" dxfId="2723" priority="35" operator="containsText" text="△">
      <formula>NOT(ISERROR(SEARCH("△",A180)))</formula>
    </cfRule>
  </conditionalFormatting>
  <conditionalFormatting sqref="A182">
    <cfRule type="containsText" dxfId="2722" priority="33" operator="containsText" text="△">
      <formula>NOT(ISERROR(SEARCH("△",A182)))</formula>
    </cfRule>
  </conditionalFormatting>
  <conditionalFormatting sqref="A192:A221">
    <cfRule type="containsText" dxfId="2721" priority="18" operator="containsText" text="Контрола">
      <formula>NOT(ISERROR(SEARCH("Контрола",A192)))</formula>
    </cfRule>
  </conditionalFormatting>
  <conditionalFormatting sqref="A193">
    <cfRule type="containsText" dxfId="2720" priority="32" operator="containsText" text="△">
      <formula>NOT(ISERROR(SEARCH("△",A193)))</formula>
    </cfRule>
  </conditionalFormatting>
  <conditionalFormatting sqref="A195">
    <cfRule type="containsText" dxfId="2719" priority="31" operator="containsText" text="△">
      <formula>NOT(ISERROR(SEARCH("△",A195)))</formula>
    </cfRule>
  </conditionalFormatting>
  <conditionalFormatting sqref="A197">
    <cfRule type="containsText" dxfId="2718" priority="30" operator="containsText" text="△">
      <formula>NOT(ISERROR(SEARCH("△",A197)))</formula>
    </cfRule>
  </conditionalFormatting>
  <conditionalFormatting sqref="A199">
    <cfRule type="containsText" dxfId="2717" priority="29" operator="containsText" text="△">
      <formula>NOT(ISERROR(SEARCH("△",A199)))</formula>
    </cfRule>
  </conditionalFormatting>
  <conditionalFormatting sqref="A201">
    <cfRule type="containsText" dxfId="2716" priority="28" operator="containsText" text="△">
      <formula>NOT(ISERROR(SEARCH("△",A201)))</formula>
    </cfRule>
  </conditionalFormatting>
  <conditionalFormatting sqref="A203">
    <cfRule type="containsText" dxfId="2715" priority="27" operator="containsText" text="△">
      <formula>NOT(ISERROR(SEARCH("△",A203)))</formula>
    </cfRule>
  </conditionalFormatting>
  <conditionalFormatting sqref="A205">
    <cfRule type="containsText" dxfId="2714" priority="26" operator="containsText" text="△">
      <formula>NOT(ISERROR(SEARCH("△",A205)))</formula>
    </cfRule>
  </conditionalFormatting>
  <conditionalFormatting sqref="A207">
    <cfRule type="containsText" dxfId="2713" priority="25" operator="containsText" text="△">
      <formula>NOT(ISERROR(SEARCH("△",A207)))</formula>
    </cfRule>
  </conditionalFormatting>
  <conditionalFormatting sqref="A209">
    <cfRule type="containsText" dxfId="2712" priority="24" operator="containsText" text="△">
      <formula>NOT(ISERROR(SEARCH("△",A209)))</formula>
    </cfRule>
  </conditionalFormatting>
  <conditionalFormatting sqref="A211">
    <cfRule type="containsText" dxfId="2711" priority="23" operator="containsText" text="△">
      <formula>NOT(ISERROR(SEARCH("△",A211)))</formula>
    </cfRule>
  </conditionalFormatting>
  <conditionalFormatting sqref="A213">
    <cfRule type="containsText" dxfId="2710" priority="22" operator="containsText" text="△">
      <formula>NOT(ISERROR(SEARCH("△",A213)))</formula>
    </cfRule>
  </conditionalFormatting>
  <conditionalFormatting sqref="A215">
    <cfRule type="containsText" dxfId="2709" priority="21" operator="containsText" text="△">
      <formula>NOT(ISERROR(SEARCH("△",A215)))</formula>
    </cfRule>
  </conditionalFormatting>
  <conditionalFormatting sqref="A217">
    <cfRule type="containsText" dxfId="2708" priority="20" operator="containsText" text="△">
      <formula>NOT(ISERROR(SEARCH("△",A217)))</formula>
    </cfRule>
  </conditionalFormatting>
  <conditionalFormatting sqref="A219">
    <cfRule type="containsText" dxfId="2707" priority="19" operator="containsText" text="△">
      <formula>NOT(ISERROR(SEARCH("△",A219)))</formula>
    </cfRule>
  </conditionalFormatting>
  <conditionalFormatting sqref="A221">
    <cfRule type="containsText" dxfId="2706" priority="17" operator="containsText" text="△">
      <formula>NOT(ISERROR(SEARCH("△",A221)))</formula>
    </cfRule>
  </conditionalFormatting>
  <conditionalFormatting sqref="A231:A260">
    <cfRule type="containsText" dxfId="2705" priority="2" operator="containsText" text="Контрола">
      <formula>NOT(ISERROR(SEARCH("Контрола",A231)))</formula>
    </cfRule>
  </conditionalFormatting>
  <conditionalFormatting sqref="A232">
    <cfRule type="containsText" dxfId="2704" priority="16" operator="containsText" text="△">
      <formula>NOT(ISERROR(SEARCH("△",A232)))</formula>
    </cfRule>
  </conditionalFormatting>
  <conditionalFormatting sqref="A234">
    <cfRule type="containsText" dxfId="2703" priority="15" operator="containsText" text="△">
      <formula>NOT(ISERROR(SEARCH("△",A234)))</formula>
    </cfRule>
  </conditionalFormatting>
  <conditionalFormatting sqref="A236">
    <cfRule type="containsText" dxfId="2702" priority="14" operator="containsText" text="△">
      <formula>NOT(ISERROR(SEARCH("△",A236)))</formula>
    </cfRule>
  </conditionalFormatting>
  <conditionalFormatting sqref="A238">
    <cfRule type="containsText" dxfId="2701" priority="13" operator="containsText" text="△">
      <formula>NOT(ISERROR(SEARCH("△",A238)))</formula>
    </cfRule>
  </conditionalFormatting>
  <conditionalFormatting sqref="A240">
    <cfRule type="containsText" dxfId="2700" priority="12" operator="containsText" text="△">
      <formula>NOT(ISERROR(SEARCH("△",A240)))</formula>
    </cfRule>
  </conditionalFormatting>
  <conditionalFormatting sqref="A242">
    <cfRule type="containsText" dxfId="2699" priority="11" operator="containsText" text="△">
      <formula>NOT(ISERROR(SEARCH("△",A242)))</formula>
    </cfRule>
  </conditionalFormatting>
  <conditionalFormatting sqref="A244">
    <cfRule type="containsText" dxfId="2698" priority="10" operator="containsText" text="△">
      <formula>NOT(ISERROR(SEARCH("△",A244)))</formula>
    </cfRule>
  </conditionalFormatting>
  <conditionalFormatting sqref="A246">
    <cfRule type="containsText" dxfId="2697" priority="9" operator="containsText" text="△">
      <formula>NOT(ISERROR(SEARCH("△",A246)))</formula>
    </cfRule>
  </conditionalFormatting>
  <conditionalFormatting sqref="A248">
    <cfRule type="containsText" dxfId="2696" priority="8" operator="containsText" text="△">
      <formula>NOT(ISERROR(SEARCH("△",A248)))</formula>
    </cfRule>
  </conditionalFormatting>
  <conditionalFormatting sqref="A250">
    <cfRule type="containsText" dxfId="2695" priority="7" operator="containsText" text="△">
      <formula>NOT(ISERROR(SEARCH("△",A250)))</formula>
    </cfRule>
  </conditionalFormatting>
  <conditionalFormatting sqref="A252">
    <cfRule type="containsText" dxfId="2694" priority="6" operator="containsText" text="△">
      <formula>NOT(ISERROR(SEARCH("△",A252)))</formula>
    </cfRule>
  </conditionalFormatting>
  <conditionalFormatting sqref="A254">
    <cfRule type="containsText" dxfId="2693" priority="5" operator="containsText" text="△">
      <formula>NOT(ISERROR(SEARCH("△",A254)))</formula>
    </cfRule>
  </conditionalFormatting>
  <conditionalFormatting sqref="A256">
    <cfRule type="containsText" dxfId="2692" priority="4" operator="containsText" text="△">
      <formula>NOT(ISERROR(SEARCH("△",A256)))</formula>
    </cfRule>
  </conditionalFormatting>
  <conditionalFormatting sqref="A258">
    <cfRule type="containsText" dxfId="2691" priority="3" operator="containsText" text="△">
      <formula>NOT(ISERROR(SEARCH("△",A258)))</formula>
    </cfRule>
  </conditionalFormatting>
  <conditionalFormatting sqref="A260">
    <cfRule type="containsText" dxfId="2690"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F36050E2-6C7D-4EAF-BF3D-B2E52B084516}">
          <x14:formula1>
            <xm:f>'Организационе јединице'!$B$3:$B$20</xm:f>
          </x14:formula1>
          <xm:sqref>C4:F4</xm:sqref>
        </x14:dataValidation>
        <x14:dataValidation type="list" allowBlank="1" showInputMessage="1" showErrorMessage="1" xr:uid="{00122C62-4BD4-497D-BED0-6D665F628F12}">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11C7919B-B82A-4306-96AA-C2DC724135E3}">
          <x14:formula1>
            <xm:f>'Листа пословних процеса'!$C$7:$C$102</xm:f>
          </x14:formula1>
          <xm:sqref>C3:F3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8FCD4-2472-41F8-9DC1-8DC64314ABDA}">
  <sheetPr codeName="Sheet9"/>
  <dimension ref="A1:H260"/>
  <sheetViews>
    <sheetView view="pageBreakPreview" topLeftCell="A37" zoomScaleNormal="96" zoomScaleSheetLayoutView="100" workbookViewId="0">
      <selection activeCell="E44" sqref="E44:E45"/>
    </sheetView>
  </sheetViews>
  <sheetFormatPr defaultColWidth="9.1796875" defaultRowHeight="14.5" x14ac:dyDescent="0.35"/>
  <cols>
    <col min="1" max="1" width="15.08984375" style="16" customWidth="1"/>
    <col min="2" max="2" width="19.1796875" style="16" customWidth="1"/>
    <col min="3" max="3" width="17.1796875" style="16" customWidth="1"/>
    <col min="4" max="4" width="16.81640625" style="16" customWidth="1"/>
    <col min="5" max="5" width="10.453125" style="16" customWidth="1"/>
    <col min="6" max="6" width="16.54296875" style="16" customWidth="1"/>
    <col min="7" max="16384" width="9.1796875" style="175"/>
  </cols>
  <sheetData>
    <row r="1" spans="1:6" ht="33.75" customHeight="1" x14ac:dyDescent="0.35">
      <c r="A1" s="210" t="s">
        <v>64</v>
      </c>
      <c r="B1" s="206"/>
      <c r="C1" s="206"/>
      <c r="D1" s="206"/>
      <c r="E1" s="206"/>
      <c r="F1" s="174" t="s">
        <v>358</v>
      </c>
    </row>
    <row r="2" spans="1:6" ht="33.75" customHeight="1" x14ac:dyDescent="0.35">
      <c r="A2" s="210" t="s">
        <v>10</v>
      </c>
      <c r="B2" s="212"/>
      <c r="C2" s="208" t="s">
        <v>32</v>
      </c>
      <c r="D2" s="208"/>
      <c r="E2" s="208"/>
      <c r="F2" s="208"/>
    </row>
    <row r="3" spans="1:6" ht="45" customHeight="1" x14ac:dyDescent="0.35">
      <c r="A3" s="213" t="str">
        <f>IF(ISNA(VLOOKUP(C3,'Сви процеси'!$B$5:$Q$93,2,0))=TRUE," ",VLOOKUP(C3,'Сви процеси'!$B$5:$Q$93,2,0))</f>
        <v xml:space="preserve"> </v>
      </c>
      <c r="B3" s="214"/>
      <c r="C3" s="209"/>
      <c r="D3" s="209"/>
      <c r="E3" s="209"/>
      <c r="F3" s="209"/>
    </row>
    <row r="4" spans="1:6" ht="37.4" customHeight="1" x14ac:dyDescent="0.35">
      <c r="A4" s="210" t="s">
        <v>33</v>
      </c>
      <c r="B4" s="212"/>
      <c r="C4" s="226"/>
      <c r="D4" s="227"/>
      <c r="E4" s="227"/>
      <c r="F4" s="228"/>
    </row>
    <row r="5" spans="1:6" x14ac:dyDescent="0.35">
      <c r="A5" s="201"/>
      <c r="B5" s="229"/>
      <c r="C5" s="229"/>
      <c r="D5" s="229"/>
      <c r="E5" s="229"/>
      <c r="F5" s="202"/>
    </row>
    <row r="6" spans="1:6" ht="32.15" customHeight="1" x14ac:dyDescent="0.35">
      <c r="A6" s="210" t="s">
        <v>34</v>
      </c>
      <c r="B6" s="212"/>
      <c r="C6" s="213" t="str">
        <f>IF(ISNA(VLOOKUP(C4,'Организационе јединице'!$B$3:$C$36,2,0))=TRUE,"     ", VLOOKUP(C4,'Организационе јединице'!$B$3:$C36,2,0))</f>
        <v xml:space="preserve">     </v>
      </c>
      <c r="D6" s="207"/>
      <c r="E6" s="207"/>
      <c r="F6" s="214"/>
    </row>
    <row r="7" spans="1:6" x14ac:dyDescent="0.35">
      <c r="A7" s="219"/>
      <c r="B7" s="206"/>
      <c r="C7" s="206"/>
      <c r="D7" s="206"/>
      <c r="E7" s="206"/>
      <c r="F7" s="220"/>
    </row>
    <row r="8" spans="1:6" ht="67.5" customHeight="1" x14ac:dyDescent="0.35">
      <c r="A8" s="173" t="s">
        <v>12</v>
      </c>
      <c r="B8" s="221" t="str">
        <f>IF(ISNA(VLOOKUP(C3,'Сви процеси'!$B$5:$Q$93,4,0))=TRUE," ",VLOOKUP(C3,'Сви процеси'!$B$5:$Q$93,4,0))</f>
        <v xml:space="preserve"> </v>
      </c>
      <c r="C8" s="222"/>
      <c r="D8" s="222"/>
      <c r="E8" s="222"/>
      <c r="F8" s="223"/>
    </row>
    <row r="9" spans="1:6" ht="26.4" customHeight="1" x14ac:dyDescent="0.35">
      <c r="A9" s="216" t="s">
        <v>35</v>
      </c>
      <c r="B9" s="224" t="str">
        <f>IF(ISNA(VLOOKUP(C3,'Сви процеси'!$B$5:$T$93,17,0))=TRUE," ",VLOOKUP(C3,'Сви процеси'!$B$5:$T$93,17,0))</f>
        <v xml:space="preserve"> </v>
      </c>
      <c r="C9" s="215"/>
      <c r="D9" s="215"/>
      <c r="E9" s="215"/>
      <c r="F9" s="225"/>
    </row>
    <row r="10" spans="1:6" ht="25.75" customHeight="1" x14ac:dyDescent="0.35">
      <c r="A10" s="217"/>
      <c r="B10" s="215" t="str">
        <f>IF(ISNA(VLOOKUP(C3,'Сви процеси'!$B$5:$T$93,18,0))=TRUE," ",VLOOKUP(C3,'Сви процеси'!$B$5:$T$93,18,0))</f>
        <v xml:space="preserve"> </v>
      </c>
      <c r="C10" s="215"/>
      <c r="D10" s="215"/>
      <c r="E10" s="215"/>
      <c r="F10" s="215"/>
    </row>
    <row r="11" spans="1:6" ht="24.65" customHeight="1" x14ac:dyDescent="0.35">
      <c r="A11" s="218"/>
      <c r="B11" s="215" t="str">
        <f>IF(ISNA(VLOOKUP(C3,'Сви процеси'!$B$5:$T$93,19,0))=TRUE," ",VLOOKUP(C3,'Сви процеси'!$B$5:$T$93,19,0))</f>
        <v xml:space="preserve"> </v>
      </c>
      <c r="C11" s="215"/>
      <c r="D11" s="215"/>
      <c r="E11" s="215"/>
      <c r="F11" s="215"/>
    </row>
    <row r="12" spans="1:6" x14ac:dyDescent="0.35">
      <c r="A12" s="206"/>
      <c r="B12" s="206"/>
      <c r="C12" s="206"/>
      <c r="D12" s="206"/>
      <c r="E12" s="206"/>
      <c r="F12" s="206"/>
    </row>
    <row r="13" spans="1:6" x14ac:dyDescent="0.35">
      <c r="A13" s="208" t="s">
        <v>36</v>
      </c>
      <c r="B13" s="208"/>
      <c r="C13" s="208"/>
      <c r="D13" s="208"/>
      <c r="E13" s="208"/>
      <c r="F13" s="208"/>
    </row>
    <row r="14" spans="1:6" ht="36" customHeight="1" x14ac:dyDescent="0.35">
      <c r="A14" s="176" t="s">
        <v>37</v>
      </c>
      <c r="B14" s="209"/>
      <c r="C14" s="209"/>
      <c r="D14" s="209"/>
      <c r="E14" s="209"/>
      <c r="F14" s="209"/>
    </row>
    <row r="15" spans="1:6" ht="150" customHeight="1" x14ac:dyDescent="0.35">
      <c r="A15" s="176" t="s">
        <v>38</v>
      </c>
      <c r="B15" s="197" t="str">
        <f>IF(ISNA(VLOOKUP(C3,'Сви процеси'!$B$5:$Q$93,3,0))=TRUE," ",VLOOKUP(C3,'Сви процеси'!$B$5:$Q$93,3,0))</f>
        <v xml:space="preserve"> </v>
      </c>
      <c r="C15" s="197"/>
      <c r="D15" s="197"/>
      <c r="E15" s="197"/>
      <c r="F15" s="197"/>
    </row>
    <row r="16" spans="1:6" ht="37.75" customHeight="1" x14ac:dyDescent="0.35">
      <c r="A16" s="176" t="s">
        <v>39</v>
      </c>
      <c r="B16" s="209"/>
      <c r="C16" s="209"/>
      <c r="D16" s="209"/>
      <c r="E16" s="209"/>
      <c r="F16" s="209"/>
    </row>
    <row r="17" spans="1:8" x14ac:dyDescent="0.35">
      <c r="A17" s="206"/>
      <c r="B17" s="206"/>
      <c r="C17" s="206"/>
      <c r="D17" s="206"/>
      <c r="E17" s="206"/>
      <c r="F17" s="206"/>
    </row>
    <row r="18" spans="1:8" ht="29" x14ac:dyDescent="0.35">
      <c r="A18" s="174" t="s">
        <v>40</v>
      </c>
      <c r="B18" s="210" t="s">
        <v>70</v>
      </c>
      <c r="C18" s="211"/>
      <c r="D18" s="211"/>
      <c r="E18" s="211"/>
      <c r="F18" s="212"/>
    </row>
    <row r="19" spans="1:8" ht="26.5" customHeight="1" x14ac:dyDescent="0.35">
      <c r="A19" s="177" t="str">
        <f>IF(ISNA(VLOOKUP(C3,'Сви процеси'!$B$5:$Q$93,5,0))=TRUE," ",VLOOKUP(C3,'Сви процеси'!$B$5:$Q$93,5,0))</f>
        <v xml:space="preserve"> </v>
      </c>
      <c r="B19" s="197" t="str">
        <f>IF(ISNA(VLOOKUP(C3,'Сви процеси'!$B$5:$Q$93,6,0))=TRUE," ",VLOOKUP(C3,'Сви процеси'!$B$5:$Q$93,6,0))</f>
        <v xml:space="preserve"> </v>
      </c>
      <c r="C19" s="197"/>
      <c r="D19" s="197"/>
      <c r="E19" s="197"/>
      <c r="F19" s="197"/>
    </row>
    <row r="20" spans="1:8" ht="27" customHeight="1" x14ac:dyDescent="0.35">
      <c r="A20" s="177" t="str">
        <f>IF(ISNA(VLOOKUP(C3,'Сви процеси'!$B$5:$Q$93,7,0))=TRUE," ",VLOOKUP(C3,'Сви процеси'!$B$5:$Q$93,7,0))</f>
        <v xml:space="preserve"> </v>
      </c>
      <c r="B20" s="197" t="str">
        <f>IF(ISNA(VLOOKUP(C3,'Сви процеси'!$B$5:$Q$93,8,0))=TRUE,"  ",VLOOKUP(C3,'Сви процеси'!$B$5:$Q$93,8,0))</f>
        <v xml:space="preserve">  </v>
      </c>
      <c r="C20" s="197"/>
      <c r="D20" s="197"/>
      <c r="E20" s="197"/>
      <c r="F20" s="197"/>
    </row>
    <row r="21" spans="1:8" ht="31.4" customHeight="1" x14ac:dyDescent="0.35">
      <c r="A21" s="177" t="str">
        <f>IF(ISNA(VLOOKUP(C3,'Сви процеси'!$B$5:$Q$93,9,0))=TRUE," ",VLOOKUP(C3,'Сви процеси'!$B$5:$Q$93,9,0))</f>
        <v xml:space="preserve"> </v>
      </c>
      <c r="B21" s="197" t="str">
        <f>IF(ISNA(VLOOKUP(C3,'Сви процеси'!$B$5:$Q$93,10,0))=TRUE," ",VLOOKUP(C3,'Сви процеси'!$B$5:$Q$93,10,0))</f>
        <v xml:space="preserve"> </v>
      </c>
      <c r="C21" s="197"/>
      <c r="D21" s="197"/>
      <c r="E21" s="197"/>
      <c r="F21" s="197"/>
    </row>
    <row r="22" spans="1:8" ht="26.5" customHeight="1" x14ac:dyDescent="0.35">
      <c r="A22" s="177" t="str">
        <f>IF(ISNA(VLOOKUP(C3,'Сви процеси'!$B$5:$Q$93,11,0))=TRUE," ",VLOOKUP(C3,'Сви процеси'!$B$5:$Q$93,11,0))</f>
        <v xml:space="preserve"> </v>
      </c>
      <c r="B22" s="197" t="str">
        <f>IF(ISNA(VLOOKUP(C3,'Сви процеси'!$B$5:$Q$93,12,0))=TRUE," ",VLOOKUP(C3,'Сви процеси'!$B$5:$Q$93,12,0))</f>
        <v xml:space="preserve"> </v>
      </c>
      <c r="C22" s="197"/>
      <c r="D22" s="197"/>
      <c r="E22" s="197"/>
      <c r="F22" s="197"/>
    </row>
    <row r="23" spans="1:8" ht="26.15" customHeight="1" x14ac:dyDescent="0.35">
      <c r="A23" s="177" t="str">
        <f>IF(ISNA(VLOOKUP(C3,'Сви процеси'!$B$5:$Q$93,13,0))=TRUE," ",VLOOKUP(C3,'Сви процеси'!$B$5:$Q$93,13,0))</f>
        <v xml:space="preserve"> </v>
      </c>
      <c r="B23" s="197" t="str">
        <f>IF(ISNA(VLOOKUP(C3,'Сви процеси'!$B$5:$Q$93,14,0))=TRUE," ",VLOOKUP(C3,'Сви процеси'!$B$5:$Q$93,14,0))</f>
        <v xml:space="preserve"> </v>
      </c>
      <c r="C23" s="197"/>
      <c r="D23" s="197"/>
      <c r="E23" s="197"/>
      <c r="F23" s="197"/>
    </row>
    <row r="24" spans="1:8" ht="26.15" customHeight="1" x14ac:dyDescent="0.35">
      <c r="A24" s="177" t="str">
        <f>IF(ISNA(VLOOKUP(C3,'Сви процеси'!$B$5:$Q$93,15,0))=TRUE," ",VLOOKUP(C3,'Сви процеси'!$B$5:$Q$93,15,0))</f>
        <v xml:space="preserve"> </v>
      </c>
      <c r="B24" s="197" t="str">
        <f>IF(ISNA(VLOOKUP(C3,'Сви процеси'!$B$5:$Q$93,16,0))=TRUE," ",VLOOKUP(C3,'Сви процеси'!$B$5:$Q$93,16,0))</f>
        <v xml:space="preserve"> </v>
      </c>
      <c r="C24" s="197"/>
      <c r="D24" s="197"/>
      <c r="E24" s="197"/>
      <c r="F24" s="197"/>
    </row>
    <row r="25" spans="1:8" ht="14.5" customHeight="1" x14ac:dyDescent="0.35">
      <c r="A25" s="207"/>
      <c r="B25" s="207"/>
      <c r="C25" s="207"/>
      <c r="D25" s="207"/>
      <c r="E25" s="207"/>
      <c r="F25" s="207"/>
    </row>
    <row r="26" spans="1:8" ht="29.5" customHeight="1" x14ac:dyDescent="0.35">
      <c r="A26" s="203" t="s">
        <v>65</v>
      </c>
      <c r="B26" s="204"/>
      <c r="C26" s="204"/>
      <c r="D26" s="204"/>
      <c r="E26" s="204"/>
      <c r="F26" s="205"/>
    </row>
    <row r="27" spans="1:8" x14ac:dyDescent="0.35">
      <c r="A27" s="206"/>
      <c r="B27" s="206"/>
      <c r="C27" s="206"/>
      <c r="D27" s="206"/>
      <c r="E27" s="206"/>
      <c r="F27" s="206"/>
    </row>
    <row r="28" spans="1:8" ht="14.5" customHeight="1" x14ac:dyDescent="0.35">
      <c r="A28" s="193" t="s">
        <v>41</v>
      </c>
      <c r="B28" s="194"/>
      <c r="C28" s="194"/>
      <c r="D28" s="194"/>
      <c r="E28" s="194"/>
      <c r="F28" s="195"/>
    </row>
    <row r="29" spans="1:8" ht="22.4" customHeight="1" x14ac:dyDescent="0.35">
      <c r="A29" s="177" t="str">
        <f>A19</f>
        <v xml:space="preserve"> </v>
      </c>
      <c r="B29" s="197" t="str">
        <f>B19</f>
        <v xml:space="preserve"> </v>
      </c>
      <c r="C29" s="197"/>
      <c r="D29" s="197"/>
      <c r="E29" s="197"/>
      <c r="F29" s="197"/>
      <c r="H29" s="178"/>
    </row>
    <row r="30" spans="1:8" x14ac:dyDescent="0.35">
      <c r="A30" s="196"/>
      <c r="B30" s="196"/>
      <c r="C30" s="196"/>
      <c r="D30" s="196"/>
      <c r="E30" s="196"/>
      <c r="F30" s="196"/>
    </row>
    <row r="31" spans="1:8" ht="110.15" customHeight="1" x14ac:dyDescent="0.35">
      <c r="A31" s="180" t="s">
        <v>42</v>
      </c>
      <c r="B31" s="190"/>
      <c r="C31" s="190"/>
      <c r="D31" s="190"/>
      <c r="E31" s="190"/>
      <c r="F31" s="190"/>
    </row>
    <row r="32" spans="1:8" x14ac:dyDescent="0.35">
      <c r="A32" s="191"/>
      <c r="B32" s="191"/>
      <c r="C32" s="191"/>
      <c r="D32" s="191"/>
      <c r="E32" s="191"/>
      <c r="F32" s="191"/>
    </row>
    <row r="33" spans="1:6" x14ac:dyDescent="0.35">
      <c r="A33" s="192" t="s">
        <v>43</v>
      </c>
      <c r="B33" s="192"/>
      <c r="C33" s="192"/>
      <c r="D33" s="192"/>
      <c r="E33" s="192"/>
      <c r="F33" s="192"/>
    </row>
    <row r="35" spans="1:6" x14ac:dyDescent="0.35">
      <c r="A35" s="181" t="s">
        <v>44</v>
      </c>
      <c r="B35" s="201" t="s">
        <v>45</v>
      </c>
      <c r="C35" s="202"/>
      <c r="D35" s="179" t="s">
        <v>46</v>
      </c>
      <c r="E35" s="182" t="s">
        <v>71</v>
      </c>
      <c r="F35" s="179" t="s">
        <v>47</v>
      </c>
    </row>
    <row r="36" spans="1:6" ht="15.65" customHeight="1" x14ac:dyDescent="0.35">
      <c r="A36" s="76" t="s">
        <v>60</v>
      </c>
      <c r="B36" s="184"/>
      <c r="C36" s="185"/>
      <c r="D36" s="188"/>
      <c r="E36" s="188"/>
      <c r="F36" s="188"/>
    </row>
    <row r="37" spans="1:6" ht="33" customHeight="1" x14ac:dyDescent="0.35">
      <c r="A37" s="183" t="str">
        <f>VLOOKUP(A36,siiiii!$B$16:$C$20,2,0)</f>
        <v xml:space="preserve">                                                           </v>
      </c>
      <c r="B37" s="186"/>
      <c r="C37" s="187"/>
      <c r="D37" s="189"/>
      <c r="E37" s="200"/>
      <c r="F37" s="189"/>
    </row>
    <row r="38" spans="1:6" x14ac:dyDescent="0.35">
      <c r="A38" s="76" t="s">
        <v>60</v>
      </c>
      <c r="B38" s="184"/>
      <c r="C38" s="185"/>
      <c r="D38" s="198"/>
      <c r="E38" s="188"/>
      <c r="F38" s="188"/>
    </row>
    <row r="39" spans="1:6" ht="46" x14ac:dyDescent="0.35">
      <c r="A39" s="183" t="str">
        <f>VLOOKUP(A38,siiiii!$B$16:$C$20,2,0)</f>
        <v xml:space="preserve">                                                           </v>
      </c>
      <c r="B39" s="186"/>
      <c r="C39" s="187"/>
      <c r="D39" s="199"/>
      <c r="E39" s="200"/>
      <c r="F39" s="189"/>
    </row>
    <row r="40" spans="1:6" x14ac:dyDescent="0.35">
      <c r="A40" s="76" t="s">
        <v>60</v>
      </c>
      <c r="B40" s="184"/>
      <c r="C40" s="185"/>
      <c r="D40" s="198"/>
      <c r="E40" s="188"/>
      <c r="F40" s="188"/>
    </row>
    <row r="41" spans="1:6" ht="46" x14ac:dyDescent="0.35">
      <c r="A41" s="183" t="str">
        <f>VLOOKUP(A40,siiiii!$B$16:$C$20,2,0)</f>
        <v xml:space="preserve">                                                           </v>
      </c>
      <c r="B41" s="186"/>
      <c r="C41" s="187"/>
      <c r="D41" s="199"/>
      <c r="E41" s="200"/>
      <c r="F41" s="189"/>
    </row>
    <row r="42" spans="1:6" x14ac:dyDescent="0.35">
      <c r="A42" s="76" t="s">
        <v>60</v>
      </c>
      <c r="B42" s="184"/>
      <c r="C42" s="185"/>
      <c r="D42" s="188"/>
      <c r="E42" s="188"/>
      <c r="F42" s="188"/>
    </row>
    <row r="43" spans="1:6" ht="46" x14ac:dyDescent="0.35">
      <c r="A43" s="183" t="str">
        <f>VLOOKUP(A42,siiiii!$B$16:$C$20,2,0)</f>
        <v xml:space="preserve">                                                           </v>
      </c>
      <c r="B43" s="186"/>
      <c r="C43" s="187"/>
      <c r="D43" s="189"/>
      <c r="E43" s="200"/>
      <c r="F43" s="189"/>
    </row>
    <row r="44" spans="1:6" x14ac:dyDescent="0.35">
      <c r="A44" s="76" t="s">
        <v>60</v>
      </c>
      <c r="B44" s="184"/>
      <c r="C44" s="185"/>
      <c r="D44" s="188"/>
      <c r="E44" s="188"/>
      <c r="F44" s="188"/>
    </row>
    <row r="45" spans="1:6" ht="46" x14ac:dyDescent="0.35">
      <c r="A45" s="183" t="str">
        <f>VLOOKUP(A44,siiiii!$B$16:$C$20,2,0)</f>
        <v xml:space="preserve">                                                           </v>
      </c>
      <c r="B45" s="186"/>
      <c r="C45" s="187"/>
      <c r="D45" s="189"/>
      <c r="E45" s="200"/>
      <c r="F45" s="189"/>
    </row>
    <row r="46" spans="1:6" ht="15.65" customHeight="1" x14ac:dyDescent="0.35">
      <c r="A46" s="76" t="s">
        <v>60</v>
      </c>
      <c r="B46" s="184"/>
      <c r="C46" s="185"/>
      <c r="D46" s="188"/>
      <c r="E46" s="188"/>
      <c r="F46" s="188"/>
    </row>
    <row r="47" spans="1:6" ht="46" x14ac:dyDescent="0.35">
      <c r="A47" s="183" t="str">
        <f>VLOOKUP(A46,siiiii!$B$16:$C$20,2,0)</f>
        <v xml:space="preserve">                                                           </v>
      </c>
      <c r="B47" s="186"/>
      <c r="C47" s="187"/>
      <c r="D47" s="189"/>
      <c r="E47" s="200"/>
      <c r="F47" s="189"/>
    </row>
    <row r="48" spans="1:6" x14ac:dyDescent="0.35">
      <c r="A48" s="76" t="s">
        <v>60</v>
      </c>
      <c r="B48" s="184"/>
      <c r="C48" s="185"/>
      <c r="D48" s="188"/>
      <c r="E48" s="188"/>
      <c r="F48" s="188"/>
    </row>
    <row r="49" spans="1:6" ht="46" x14ac:dyDescent="0.35">
      <c r="A49" s="183" t="str">
        <f>VLOOKUP(A48,siiiii!$B$16:$C$20,2,0)</f>
        <v xml:space="preserve">                                                           </v>
      </c>
      <c r="B49" s="186"/>
      <c r="C49" s="187"/>
      <c r="D49" s="189"/>
      <c r="E49" s="200"/>
      <c r="F49" s="189"/>
    </row>
    <row r="50" spans="1:6" x14ac:dyDescent="0.35">
      <c r="A50" s="76" t="s">
        <v>60</v>
      </c>
      <c r="B50" s="184"/>
      <c r="C50" s="185"/>
      <c r="D50" s="188"/>
      <c r="E50" s="188"/>
      <c r="F50" s="198"/>
    </row>
    <row r="51" spans="1:6" ht="46" x14ac:dyDescent="0.35">
      <c r="A51" s="183" t="str">
        <f>VLOOKUP(A50,siiiii!$B$16:$C$20,2,0)</f>
        <v xml:space="preserve">                                                           </v>
      </c>
      <c r="B51" s="186"/>
      <c r="C51" s="187"/>
      <c r="D51" s="189"/>
      <c r="E51" s="200"/>
      <c r="F51" s="199"/>
    </row>
    <row r="52" spans="1:6" x14ac:dyDescent="0.35">
      <c r="A52" s="76" t="s">
        <v>60</v>
      </c>
      <c r="B52" s="184"/>
      <c r="C52" s="185"/>
      <c r="D52" s="198"/>
      <c r="E52" s="188"/>
      <c r="F52" s="188"/>
    </row>
    <row r="53" spans="1:6" ht="46" x14ac:dyDescent="0.35">
      <c r="A53" s="183" t="str">
        <f>VLOOKUP(A52,siiiii!$B$16:$C$20,2,0)</f>
        <v xml:space="preserve">                                                           </v>
      </c>
      <c r="B53" s="186"/>
      <c r="C53" s="187"/>
      <c r="D53" s="199"/>
      <c r="E53" s="200"/>
      <c r="F53" s="189"/>
    </row>
    <row r="54" spans="1:6" x14ac:dyDescent="0.35">
      <c r="A54" s="76" t="s">
        <v>60</v>
      </c>
      <c r="B54" s="184"/>
      <c r="C54" s="185"/>
      <c r="D54" s="188"/>
      <c r="E54" s="188"/>
      <c r="F54" s="188"/>
    </row>
    <row r="55" spans="1:6" ht="46" x14ac:dyDescent="0.35">
      <c r="A55" s="183" t="str">
        <f>VLOOKUP(A54,siiiii!$B$16:$C$20,2,0)</f>
        <v xml:space="preserve">                                                           </v>
      </c>
      <c r="B55" s="186"/>
      <c r="C55" s="187"/>
      <c r="D55" s="189"/>
      <c r="E55" s="200"/>
      <c r="F55" s="189"/>
    </row>
    <row r="56" spans="1:6" ht="15.65" customHeight="1" x14ac:dyDescent="0.35">
      <c r="A56" s="76" t="s">
        <v>60</v>
      </c>
      <c r="B56" s="184"/>
      <c r="C56" s="185"/>
      <c r="D56" s="198"/>
      <c r="E56" s="188"/>
      <c r="F56" s="188"/>
    </row>
    <row r="57" spans="1:6" ht="33" customHeight="1" x14ac:dyDescent="0.35">
      <c r="A57" s="183" t="str">
        <f>VLOOKUP(A56,siiiii!$B$16:$C$20,2,0)</f>
        <v xml:space="preserve">                                                           </v>
      </c>
      <c r="B57" s="186"/>
      <c r="C57" s="187"/>
      <c r="D57" s="199"/>
      <c r="E57" s="200"/>
      <c r="F57" s="189"/>
    </row>
    <row r="58" spans="1:6" x14ac:dyDescent="0.35">
      <c r="A58" s="76" t="s">
        <v>60</v>
      </c>
      <c r="B58" s="184"/>
      <c r="C58" s="185"/>
      <c r="D58" s="188"/>
      <c r="E58" s="188"/>
      <c r="F58" s="188"/>
    </row>
    <row r="59" spans="1:6" ht="46" x14ac:dyDescent="0.35">
      <c r="A59" s="183" t="str">
        <f>VLOOKUP(A58,siiiii!$B$16:$C$20,2,0)</f>
        <v xml:space="preserve">                                                           </v>
      </c>
      <c r="B59" s="186"/>
      <c r="C59" s="187"/>
      <c r="D59" s="189"/>
      <c r="E59" s="200"/>
      <c r="F59" s="189"/>
    </row>
    <row r="60" spans="1:6" x14ac:dyDescent="0.35">
      <c r="A60" s="76" t="s">
        <v>60</v>
      </c>
      <c r="B60" s="184"/>
      <c r="C60" s="185"/>
      <c r="D60" s="188"/>
      <c r="E60" s="188"/>
      <c r="F60" s="188"/>
    </row>
    <row r="61" spans="1:6" ht="46" x14ac:dyDescent="0.35">
      <c r="A61" s="183" t="str">
        <f>VLOOKUP(A60,siiiii!$B$16:$C$20,2,0)</f>
        <v xml:space="preserve">                                                           </v>
      </c>
      <c r="B61" s="186"/>
      <c r="C61" s="187"/>
      <c r="D61" s="189"/>
      <c r="E61" s="200"/>
      <c r="F61" s="189"/>
    </row>
    <row r="62" spans="1:6" x14ac:dyDescent="0.35">
      <c r="A62" s="76" t="s">
        <v>60</v>
      </c>
      <c r="B62" s="184"/>
      <c r="C62" s="185"/>
      <c r="D62" s="188"/>
      <c r="E62" s="188"/>
      <c r="F62" s="188"/>
    </row>
    <row r="63" spans="1:6" ht="46" x14ac:dyDescent="0.35">
      <c r="A63" s="183" t="str">
        <f>VLOOKUP(A62,siiiii!$B$16:$C$20,2,0)</f>
        <v xml:space="preserve">                                                           </v>
      </c>
      <c r="B63" s="186"/>
      <c r="C63" s="187"/>
      <c r="D63" s="189"/>
      <c r="E63" s="200"/>
      <c r="F63" s="189"/>
    </row>
    <row r="64" spans="1:6" x14ac:dyDescent="0.35">
      <c r="A64" s="76" t="s">
        <v>60</v>
      </c>
      <c r="B64" s="184"/>
      <c r="C64" s="185"/>
      <c r="D64" s="188"/>
      <c r="E64" s="188"/>
      <c r="F64" s="188"/>
    </row>
    <row r="65" spans="1:8" ht="46" x14ac:dyDescent="0.35">
      <c r="A65" s="183" t="str">
        <f>VLOOKUP(A64,siiiii!$B$16:$C$20,2,0)</f>
        <v xml:space="preserve">                                                           </v>
      </c>
      <c r="B65" s="186"/>
      <c r="C65" s="187"/>
      <c r="D65" s="189"/>
      <c r="E65" s="200"/>
      <c r="F65" s="189"/>
    </row>
    <row r="66" spans="1:8" x14ac:dyDescent="0.35">
      <c r="A66" s="206"/>
      <c r="B66" s="206"/>
      <c r="C66" s="206"/>
      <c r="D66" s="206"/>
      <c r="E66" s="206"/>
      <c r="F66" s="206"/>
    </row>
    <row r="67" spans="1:8" ht="15.75" customHeight="1" x14ac:dyDescent="0.35">
      <c r="A67" s="193" t="s">
        <v>41</v>
      </c>
      <c r="B67" s="194"/>
      <c r="C67" s="194"/>
      <c r="D67" s="194"/>
      <c r="E67" s="194"/>
      <c r="F67" s="195"/>
    </row>
    <row r="68" spans="1:8" ht="34.4" customHeight="1" x14ac:dyDescent="0.35">
      <c r="A68" s="177" t="str">
        <f>A20</f>
        <v xml:space="preserve"> </v>
      </c>
      <c r="B68" s="213" t="str">
        <f>B20</f>
        <v xml:space="preserve">  </v>
      </c>
      <c r="C68" s="207"/>
      <c r="D68" s="207"/>
      <c r="E68" s="207"/>
      <c r="F68" s="214"/>
      <c r="H68" s="178"/>
    </row>
    <row r="69" spans="1:8" x14ac:dyDescent="0.35">
      <c r="A69" s="201"/>
      <c r="B69" s="229"/>
      <c r="C69" s="229"/>
      <c r="D69" s="229"/>
      <c r="E69" s="229"/>
      <c r="F69" s="202"/>
    </row>
    <row r="70" spans="1:8" ht="110.15" customHeight="1" x14ac:dyDescent="0.35">
      <c r="A70" s="180" t="s">
        <v>42</v>
      </c>
      <c r="B70" s="190"/>
      <c r="C70" s="190"/>
      <c r="D70" s="190"/>
      <c r="E70" s="190"/>
      <c r="F70" s="190"/>
    </row>
    <row r="71" spans="1:8" x14ac:dyDescent="0.35">
      <c r="A71" s="191"/>
      <c r="B71" s="191"/>
      <c r="C71" s="191"/>
      <c r="D71" s="191"/>
      <c r="E71" s="191"/>
      <c r="F71" s="191"/>
    </row>
    <row r="72" spans="1:8" x14ac:dyDescent="0.35">
      <c r="A72" s="192" t="s">
        <v>43</v>
      </c>
      <c r="B72" s="192"/>
      <c r="C72" s="192"/>
      <c r="D72" s="192"/>
      <c r="E72" s="192"/>
      <c r="F72" s="192"/>
    </row>
    <row r="74" spans="1:8" x14ac:dyDescent="0.35">
      <c r="A74" s="179" t="s">
        <v>44</v>
      </c>
      <c r="B74" s="201" t="s">
        <v>45</v>
      </c>
      <c r="C74" s="202"/>
      <c r="D74" s="179" t="s">
        <v>46</v>
      </c>
      <c r="E74" s="182" t="s">
        <v>71</v>
      </c>
      <c r="F74" s="179" t="s">
        <v>47</v>
      </c>
    </row>
    <row r="75" spans="1:8" x14ac:dyDescent="0.35">
      <c r="A75" s="76" t="s">
        <v>60</v>
      </c>
      <c r="B75" s="184"/>
      <c r="C75" s="185"/>
      <c r="D75" s="188"/>
      <c r="E75" s="188"/>
      <c r="F75" s="188"/>
    </row>
    <row r="76" spans="1:8" ht="46" x14ac:dyDescent="0.35">
      <c r="A76" s="183" t="str">
        <f>VLOOKUP(A75,siiiii!$B$16:$C$20,2,0)</f>
        <v xml:space="preserve">                                                           </v>
      </c>
      <c r="B76" s="186"/>
      <c r="C76" s="187"/>
      <c r="D76" s="189"/>
      <c r="E76" s="200"/>
      <c r="F76" s="189"/>
    </row>
    <row r="77" spans="1:8" x14ac:dyDescent="0.35">
      <c r="A77" s="76" t="s">
        <v>60</v>
      </c>
      <c r="B77" s="184"/>
      <c r="C77" s="185"/>
      <c r="D77" s="188"/>
      <c r="E77" s="188"/>
      <c r="F77" s="188"/>
    </row>
    <row r="78" spans="1:8" ht="46" x14ac:dyDescent="0.35">
      <c r="A78" s="183" t="str">
        <f>VLOOKUP(A77,siiiii!$B$16:$C$20,2,0)</f>
        <v xml:space="preserve">                                                           </v>
      </c>
      <c r="B78" s="186"/>
      <c r="C78" s="187"/>
      <c r="D78" s="189"/>
      <c r="E78" s="200"/>
      <c r="F78" s="189"/>
    </row>
    <row r="79" spans="1:8" x14ac:dyDescent="0.35">
      <c r="A79" s="76" t="s">
        <v>60</v>
      </c>
      <c r="B79" s="184"/>
      <c r="C79" s="185"/>
      <c r="D79" s="188"/>
      <c r="E79" s="188"/>
      <c r="F79" s="188"/>
    </row>
    <row r="80" spans="1:8" ht="46" x14ac:dyDescent="0.35">
      <c r="A80" s="183" t="str">
        <f>VLOOKUP(A79,siiiii!$B$16:$C$20,2,0)</f>
        <v xml:space="preserve">                                                           </v>
      </c>
      <c r="B80" s="186"/>
      <c r="C80" s="187"/>
      <c r="D80" s="189"/>
      <c r="E80" s="200"/>
      <c r="F80" s="189"/>
    </row>
    <row r="81" spans="1:6" x14ac:dyDescent="0.35">
      <c r="A81" s="76" t="s">
        <v>60</v>
      </c>
      <c r="B81" s="184"/>
      <c r="C81" s="185"/>
      <c r="D81" s="188"/>
      <c r="E81" s="188"/>
      <c r="F81" s="188"/>
    </row>
    <row r="82" spans="1:6" ht="46" x14ac:dyDescent="0.35">
      <c r="A82" s="183" t="str">
        <f>VLOOKUP(A81,siiiii!$B$16:$C$20,2,0)</f>
        <v xml:space="preserve">                                                           </v>
      </c>
      <c r="B82" s="186"/>
      <c r="C82" s="187"/>
      <c r="D82" s="189"/>
      <c r="E82" s="200"/>
      <c r="F82" s="189"/>
    </row>
    <row r="83" spans="1:6" x14ac:dyDescent="0.35">
      <c r="A83" s="76" t="s">
        <v>60</v>
      </c>
      <c r="B83" s="184"/>
      <c r="C83" s="185"/>
      <c r="D83" s="188"/>
      <c r="E83" s="188"/>
      <c r="F83" s="188"/>
    </row>
    <row r="84" spans="1:6" ht="46" x14ac:dyDescent="0.35">
      <c r="A84" s="183" t="str">
        <f>VLOOKUP(A83,siiiii!$B$16:$C$20,2,0)</f>
        <v xml:space="preserve">                                                           </v>
      </c>
      <c r="B84" s="186"/>
      <c r="C84" s="187"/>
      <c r="D84" s="189"/>
      <c r="E84" s="200"/>
      <c r="F84" s="189"/>
    </row>
    <row r="85" spans="1:6" x14ac:dyDescent="0.35">
      <c r="A85" s="76" t="s">
        <v>60</v>
      </c>
      <c r="B85" s="184"/>
      <c r="C85" s="185"/>
      <c r="D85" s="188"/>
      <c r="E85" s="188"/>
      <c r="F85" s="188"/>
    </row>
    <row r="86" spans="1:6" ht="46" x14ac:dyDescent="0.35">
      <c r="A86" s="183" t="str">
        <f>VLOOKUP(A85,siiiii!$B$16:$C$20,2,0)</f>
        <v xml:space="preserve">                                                           </v>
      </c>
      <c r="B86" s="186"/>
      <c r="C86" s="187"/>
      <c r="D86" s="189"/>
      <c r="E86" s="200"/>
      <c r="F86" s="189"/>
    </row>
    <row r="87" spans="1:6" x14ac:dyDescent="0.35">
      <c r="A87" s="76" t="s">
        <v>60</v>
      </c>
      <c r="B87" s="184"/>
      <c r="C87" s="185"/>
      <c r="D87" s="188"/>
      <c r="E87" s="188"/>
      <c r="F87" s="188"/>
    </row>
    <row r="88" spans="1:6" ht="46" x14ac:dyDescent="0.35">
      <c r="A88" s="183" t="str">
        <f>VLOOKUP(A87,siiiii!$B$16:$C$20,2,0)</f>
        <v xml:space="preserve">                                                           </v>
      </c>
      <c r="B88" s="186"/>
      <c r="C88" s="187"/>
      <c r="D88" s="189"/>
      <c r="E88" s="200"/>
      <c r="F88" s="189"/>
    </row>
    <row r="89" spans="1:6" x14ac:dyDescent="0.35">
      <c r="A89" s="76" t="s">
        <v>60</v>
      </c>
      <c r="B89" s="184"/>
      <c r="C89" s="185"/>
      <c r="D89" s="188"/>
      <c r="E89" s="188"/>
      <c r="F89" s="188"/>
    </row>
    <row r="90" spans="1:6" ht="56.25" customHeight="1" x14ac:dyDescent="0.35">
      <c r="A90" s="183" t="str">
        <f>VLOOKUP(A89,siiiii!$B$16:$C$20,2,0)</f>
        <v xml:space="preserve">                                                           </v>
      </c>
      <c r="B90" s="186"/>
      <c r="C90" s="187"/>
      <c r="D90" s="189"/>
      <c r="E90" s="200"/>
      <c r="F90" s="189"/>
    </row>
    <row r="91" spans="1:6" x14ac:dyDescent="0.35">
      <c r="A91" s="76" t="s">
        <v>60</v>
      </c>
      <c r="B91" s="184"/>
      <c r="C91" s="185"/>
      <c r="D91" s="188"/>
      <c r="E91" s="188"/>
      <c r="F91" s="188"/>
    </row>
    <row r="92" spans="1:6" ht="46" x14ac:dyDescent="0.35">
      <c r="A92" s="183" t="str">
        <f>VLOOKUP(A91,siiiii!$B$16:$C$20,2,0)</f>
        <v xml:space="preserve">                                                           </v>
      </c>
      <c r="B92" s="186"/>
      <c r="C92" s="187"/>
      <c r="D92" s="189"/>
      <c r="E92" s="200"/>
      <c r="F92" s="189"/>
    </row>
    <row r="93" spans="1:6" x14ac:dyDescent="0.35">
      <c r="A93" s="76" t="s">
        <v>60</v>
      </c>
      <c r="B93" s="184"/>
      <c r="C93" s="185"/>
      <c r="D93" s="188"/>
      <c r="E93" s="188"/>
      <c r="F93" s="188"/>
    </row>
    <row r="94" spans="1:6" ht="46" x14ac:dyDescent="0.35">
      <c r="A94" s="183" t="str">
        <f>VLOOKUP(A93,siiiii!$B$16:$C$20,2,0)</f>
        <v xml:space="preserve">                                                           </v>
      </c>
      <c r="B94" s="186"/>
      <c r="C94" s="187"/>
      <c r="D94" s="189"/>
      <c r="E94" s="200"/>
      <c r="F94" s="189"/>
    </row>
    <row r="95" spans="1:6" x14ac:dyDescent="0.35">
      <c r="A95" s="76" t="s">
        <v>60</v>
      </c>
      <c r="B95" s="184"/>
      <c r="C95" s="185"/>
      <c r="D95" s="188"/>
      <c r="E95" s="188"/>
      <c r="F95" s="188"/>
    </row>
    <row r="96" spans="1:6" ht="46" x14ac:dyDescent="0.35">
      <c r="A96" s="183" t="str">
        <f>VLOOKUP(A95,siiiii!$B$16:$C$20,2,0)</f>
        <v xml:space="preserve">                                                           </v>
      </c>
      <c r="B96" s="186"/>
      <c r="C96" s="187"/>
      <c r="D96" s="189"/>
      <c r="E96" s="200"/>
      <c r="F96" s="189"/>
    </row>
    <row r="97" spans="1:8" x14ac:dyDescent="0.35">
      <c r="A97" s="76" t="s">
        <v>60</v>
      </c>
      <c r="B97" s="184"/>
      <c r="C97" s="185"/>
      <c r="D97" s="188"/>
      <c r="E97" s="188"/>
      <c r="F97" s="188"/>
    </row>
    <row r="98" spans="1:8" ht="46" x14ac:dyDescent="0.35">
      <c r="A98" s="183" t="str">
        <f>VLOOKUP(A97,siiiii!$B$16:$C$20,2,0)</f>
        <v xml:space="preserve">                                                           </v>
      </c>
      <c r="B98" s="186"/>
      <c r="C98" s="187"/>
      <c r="D98" s="189"/>
      <c r="E98" s="200"/>
      <c r="F98" s="189"/>
    </row>
    <row r="99" spans="1:8" x14ac:dyDescent="0.35">
      <c r="A99" s="76" t="s">
        <v>60</v>
      </c>
      <c r="B99" s="184"/>
      <c r="C99" s="185"/>
      <c r="D99" s="188"/>
      <c r="E99" s="188"/>
      <c r="F99" s="188"/>
    </row>
    <row r="100" spans="1:8" ht="46" x14ac:dyDescent="0.35">
      <c r="A100" s="183" t="str">
        <f>VLOOKUP(A99,siiiii!$B$16:$C$20,2,0)</f>
        <v xml:space="preserve">                                                           </v>
      </c>
      <c r="B100" s="186"/>
      <c r="C100" s="187"/>
      <c r="D100" s="189"/>
      <c r="E100" s="200"/>
      <c r="F100" s="189"/>
    </row>
    <row r="101" spans="1:8" x14ac:dyDescent="0.35">
      <c r="A101" s="76" t="s">
        <v>60</v>
      </c>
      <c r="B101" s="184"/>
      <c r="C101" s="185"/>
      <c r="D101" s="188"/>
      <c r="E101" s="188"/>
      <c r="F101" s="188"/>
    </row>
    <row r="102" spans="1:8" ht="46" x14ac:dyDescent="0.35">
      <c r="A102" s="183" t="str">
        <f>VLOOKUP(A101,siiiii!$B$16:$C$20,2,0)</f>
        <v xml:space="preserve">                                                           </v>
      </c>
      <c r="B102" s="186"/>
      <c r="C102" s="187"/>
      <c r="D102" s="189"/>
      <c r="E102" s="200"/>
      <c r="F102" s="189"/>
    </row>
    <row r="103" spans="1:8" x14ac:dyDescent="0.35">
      <c r="A103" s="76" t="s">
        <v>60</v>
      </c>
      <c r="B103" s="184"/>
      <c r="C103" s="185"/>
      <c r="D103" s="188"/>
      <c r="E103" s="188"/>
      <c r="F103" s="188"/>
    </row>
    <row r="104" spans="1:8" ht="46" x14ac:dyDescent="0.35">
      <c r="A104" s="183" t="str">
        <f>VLOOKUP(A103,siiiii!$B$16:$C$20,2,0)</f>
        <v xml:space="preserve">                                                           </v>
      </c>
      <c r="B104" s="186"/>
      <c r="C104" s="187"/>
      <c r="D104" s="189"/>
      <c r="E104" s="200"/>
      <c r="F104" s="189"/>
    </row>
    <row r="106" spans="1:8" ht="15.75" customHeight="1" x14ac:dyDescent="0.35">
      <c r="A106" s="193" t="s">
        <v>41</v>
      </c>
      <c r="B106" s="194"/>
      <c r="C106" s="194"/>
      <c r="D106" s="194"/>
      <c r="E106" s="194"/>
      <c r="F106" s="195"/>
    </row>
    <row r="107" spans="1:8" ht="34.4" customHeight="1" x14ac:dyDescent="0.35">
      <c r="A107" s="177" t="str">
        <f>A21</f>
        <v xml:space="preserve"> </v>
      </c>
      <c r="B107" s="197" t="str">
        <f>B21</f>
        <v xml:space="preserve"> </v>
      </c>
      <c r="C107" s="197"/>
      <c r="D107" s="197"/>
      <c r="E107" s="197"/>
      <c r="F107" s="197"/>
      <c r="H107" s="178"/>
    </row>
    <row r="108" spans="1:8" x14ac:dyDescent="0.35">
      <c r="A108" s="196"/>
      <c r="B108" s="196"/>
      <c r="C108" s="196"/>
      <c r="D108" s="196"/>
      <c r="E108" s="196"/>
      <c r="F108" s="196"/>
    </row>
    <row r="109" spans="1:8" ht="110.15" customHeight="1" x14ac:dyDescent="0.35">
      <c r="A109" s="180" t="s">
        <v>42</v>
      </c>
      <c r="B109" s="190"/>
      <c r="C109" s="190"/>
      <c r="D109" s="190"/>
      <c r="E109" s="190"/>
      <c r="F109" s="190"/>
    </row>
    <row r="110" spans="1:8" x14ac:dyDescent="0.35">
      <c r="A110" s="191"/>
      <c r="B110" s="191"/>
      <c r="C110" s="191"/>
      <c r="D110" s="191"/>
      <c r="E110" s="191"/>
      <c r="F110" s="191"/>
    </row>
    <row r="111" spans="1:8" x14ac:dyDescent="0.35">
      <c r="A111" s="192" t="s">
        <v>43</v>
      </c>
      <c r="B111" s="192"/>
      <c r="C111" s="192"/>
      <c r="D111" s="192"/>
      <c r="E111" s="192"/>
      <c r="F111" s="192"/>
    </row>
    <row r="113" spans="1:6" x14ac:dyDescent="0.35">
      <c r="A113" s="179" t="s">
        <v>44</v>
      </c>
      <c r="B113" s="201" t="s">
        <v>45</v>
      </c>
      <c r="C113" s="202"/>
      <c r="D113" s="179" t="s">
        <v>46</v>
      </c>
      <c r="E113" s="182" t="s">
        <v>71</v>
      </c>
      <c r="F113" s="179" t="s">
        <v>47</v>
      </c>
    </row>
    <row r="114" spans="1:6" x14ac:dyDescent="0.35">
      <c r="A114" s="76" t="s">
        <v>60</v>
      </c>
      <c r="B114" s="184"/>
      <c r="C114" s="185"/>
      <c r="D114" s="188"/>
      <c r="E114" s="188"/>
      <c r="F114" s="188"/>
    </row>
    <row r="115" spans="1:6" ht="46" x14ac:dyDescent="0.35">
      <c r="A115" s="183" t="str">
        <f>VLOOKUP(A114,siiiii!$B$16:$C$20,2,0)</f>
        <v xml:space="preserve">                                                           </v>
      </c>
      <c r="B115" s="186"/>
      <c r="C115" s="187"/>
      <c r="D115" s="189"/>
      <c r="E115" s="200"/>
      <c r="F115" s="189"/>
    </row>
    <row r="116" spans="1:6" x14ac:dyDescent="0.35">
      <c r="A116" s="76" t="s">
        <v>60</v>
      </c>
      <c r="B116" s="184"/>
      <c r="C116" s="185"/>
      <c r="D116" s="188"/>
      <c r="E116" s="188"/>
      <c r="F116" s="188"/>
    </row>
    <row r="117" spans="1:6" ht="46" x14ac:dyDescent="0.35">
      <c r="A117" s="183" t="str">
        <f>VLOOKUP(A116,siiiii!$B$16:$C$20,2,0)</f>
        <v xml:space="preserve">                                                           </v>
      </c>
      <c r="B117" s="186"/>
      <c r="C117" s="187"/>
      <c r="D117" s="189"/>
      <c r="E117" s="200"/>
      <c r="F117" s="189"/>
    </row>
    <row r="118" spans="1:6" x14ac:dyDescent="0.35">
      <c r="A118" s="76" t="s">
        <v>60</v>
      </c>
      <c r="B118" s="184"/>
      <c r="C118" s="185"/>
      <c r="D118" s="188"/>
      <c r="E118" s="188"/>
      <c r="F118" s="188"/>
    </row>
    <row r="119" spans="1:6" ht="46" x14ac:dyDescent="0.35">
      <c r="A119" s="183" t="str">
        <f>VLOOKUP(A118,siiiii!$B$16:$C$20,2,0)</f>
        <v xml:space="preserve">                                                           </v>
      </c>
      <c r="B119" s="186"/>
      <c r="C119" s="187"/>
      <c r="D119" s="189"/>
      <c r="E119" s="200"/>
      <c r="F119" s="189"/>
    </row>
    <row r="120" spans="1:6" x14ac:dyDescent="0.35">
      <c r="A120" s="76" t="s">
        <v>60</v>
      </c>
      <c r="B120" s="184"/>
      <c r="C120" s="185"/>
      <c r="D120" s="188"/>
      <c r="E120" s="188"/>
      <c r="F120" s="188"/>
    </row>
    <row r="121" spans="1:6" ht="46" x14ac:dyDescent="0.35">
      <c r="A121" s="183" t="str">
        <f>VLOOKUP(A120,siiiii!$B$16:$C$20,2,0)</f>
        <v xml:space="preserve">                                                           </v>
      </c>
      <c r="B121" s="186"/>
      <c r="C121" s="187"/>
      <c r="D121" s="189"/>
      <c r="E121" s="200"/>
      <c r="F121" s="189"/>
    </row>
    <row r="122" spans="1:6" x14ac:dyDescent="0.35">
      <c r="A122" s="76" t="s">
        <v>60</v>
      </c>
      <c r="B122" s="184"/>
      <c r="C122" s="185"/>
      <c r="D122" s="188"/>
      <c r="E122" s="188"/>
      <c r="F122" s="188"/>
    </row>
    <row r="123" spans="1:6" ht="46" x14ac:dyDescent="0.35">
      <c r="A123" s="183" t="str">
        <f>VLOOKUP(A122,siiiii!$B$16:$C$20,2,0)</f>
        <v xml:space="preserve">                                                           </v>
      </c>
      <c r="B123" s="186"/>
      <c r="C123" s="187"/>
      <c r="D123" s="189"/>
      <c r="E123" s="200"/>
      <c r="F123" s="189"/>
    </row>
    <row r="124" spans="1:6" x14ac:dyDescent="0.35">
      <c r="A124" s="76" t="s">
        <v>60</v>
      </c>
      <c r="B124" s="184"/>
      <c r="C124" s="185"/>
      <c r="D124" s="188"/>
      <c r="E124" s="188"/>
      <c r="F124" s="188"/>
    </row>
    <row r="125" spans="1:6" ht="46" x14ac:dyDescent="0.35">
      <c r="A125" s="183" t="str">
        <f>VLOOKUP(A124,siiiii!$B$16:$C$20,2,0)</f>
        <v xml:space="preserve">                                                           </v>
      </c>
      <c r="B125" s="186"/>
      <c r="C125" s="187"/>
      <c r="D125" s="189"/>
      <c r="E125" s="200"/>
      <c r="F125" s="189"/>
    </row>
    <row r="126" spans="1:6" x14ac:dyDescent="0.35">
      <c r="A126" s="76" t="s">
        <v>60</v>
      </c>
      <c r="B126" s="184"/>
      <c r="C126" s="185"/>
      <c r="D126" s="188"/>
      <c r="E126" s="188"/>
      <c r="F126" s="188"/>
    </row>
    <row r="127" spans="1:6" ht="46" x14ac:dyDescent="0.35">
      <c r="A127" s="183" t="str">
        <f>VLOOKUP(A126,siiiii!$B$16:$C$20,2,0)</f>
        <v xml:space="preserve">                                                           </v>
      </c>
      <c r="B127" s="186"/>
      <c r="C127" s="187"/>
      <c r="D127" s="189"/>
      <c r="E127" s="200"/>
      <c r="F127" s="189"/>
    </row>
    <row r="128" spans="1:6" x14ac:dyDescent="0.35">
      <c r="A128" s="76" t="s">
        <v>60</v>
      </c>
      <c r="B128" s="184"/>
      <c r="C128" s="185"/>
      <c r="D128" s="188"/>
      <c r="E128" s="188"/>
      <c r="F128" s="188"/>
    </row>
    <row r="129" spans="1:6" ht="54.75" customHeight="1" x14ac:dyDescent="0.35">
      <c r="A129" s="183" t="str">
        <f>VLOOKUP(A128,siiiii!$B$16:$C$20,2,0)</f>
        <v xml:space="preserve">                                                           </v>
      </c>
      <c r="B129" s="186"/>
      <c r="C129" s="187"/>
      <c r="D129" s="189"/>
      <c r="E129" s="200"/>
      <c r="F129" s="189"/>
    </row>
    <row r="130" spans="1:6" x14ac:dyDescent="0.35">
      <c r="A130" s="76" t="s">
        <v>60</v>
      </c>
      <c r="B130" s="184"/>
      <c r="C130" s="185"/>
      <c r="D130" s="188"/>
      <c r="E130" s="188"/>
      <c r="F130" s="188"/>
    </row>
    <row r="131" spans="1:6" ht="46" x14ac:dyDescent="0.35">
      <c r="A131" s="183" t="str">
        <f>VLOOKUP(A130,siiiii!$B$16:$C$20,2,0)</f>
        <v xml:space="preserve">                                                           </v>
      </c>
      <c r="B131" s="186"/>
      <c r="C131" s="187"/>
      <c r="D131" s="189"/>
      <c r="E131" s="200"/>
      <c r="F131" s="189"/>
    </row>
    <row r="132" spans="1:6" x14ac:dyDescent="0.35">
      <c r="A132" s="76" t="s">
        <v>60</v>
      </c>
      <c r="B132" s="184"/>
      <c r="C132" s="185"/>
      <c r="D132" s="188"/>
      <c r="E132" s="188"/>
      <c r="F132" s="188"/>
    </row>
    <row r="133" spans="1:6" ht="46" x14ac:dyDescent="0.35">
      <c r="A133" s="183" t="str">
        <f>VLOOKUP(A132,siiiii!$B$16:$C$20,2,0)</f>
        <v xml:space="preserve">                                                           </v>
      </c>
      <c r="B133" s="186"/>
      <c r="C133" s="187"/>
      <c r="D133" s="189"/>
      <c r="E133" s="200"/>
      <c r="F133" s="189"/>
    </row>
    <row r="134" spans="1:6" x14ac:dyDescent="0.35">
      <c r="A134" s="76" t="s">
        <v>60</v>
      </c>
      <c r="B134" s="184"/>
      <c r="C134" s="185"/>
      <c r="D134" s="188"/>
      <c r="E134" s="188"/>
      <c r="F134" s="188"/>
    </row>
    <row r="135" spans="1:6" ht="46" x14ac:dyDescent="0.35">
      <c r="A135" s="183" t="str">
        <f>VLOOKUP(A134,siiiii!$B$16:$C$20,2,0)</f>
        <v xml:space="preserve">                                                           </v>
      </c>
      <c r="B135" s="186"/>
      <c r="C135" s="187"/>
      <c r="D135" s="189"/>
      <c r="E135" s="200"/>
      <c r="F135" s="189"/>
    </row>
    <row r="136" spans="1:6" x14ac:dyDescent="0.35">
      <c r="A136" s="76" t="s">
        <v>60</v>
      </c>
      <c r="B136" s="184"/>
      <c r="C136" s="185"/>
      <c r="D136" s="188"/>
      <c r="E136" s="188"/>
      <c r="F136" s="188"/>
    </row>
    <row r="137" spans="1:6" ht="46" x14ac:dyDescent="0.35">
      <c r="A137" s="183" t="str">
        <f>VLOOKUP(A136,siiiii!$B$16:$C$20,2,0)</f>
        <v xml:space="preserve">                                                           </v>
      </c>
      <c r="B137" s="186"/>
      <c r="C137" s="187"/>
      <c r="D137" s="189"/>
      <c r="E137" s="200"/>
      <c r="F137" s="189"/>
    </row>
    <row r="138" spans="1:6" x14ac:dyDescent="0.35">
      <c r="A138" s="76" t="s">
        <v>60</v>
      </c>
      <c r="B138" s="184"/>
      <c r="C138" s="185"/>
      <c r="D138" s="188"/>
      <c r="E138" s="188"/>
      <c r="F138" s="188"/>
    </row>
    <row r="139" spans="1:6" ht="46" x14ac:dyDescent="0.35">
      <c r="A139" s="183" t="str">
        <f>VLOOKUP(A138,siiiii!$B$16:$C$20,2,0)</f>
        <v xml:space="preserve">                                                           </v>
      </c>
      <c r="B139" s="186"/>
      <c r="C139" s="187"/>
      <c r="D139" s="189"/>
      <c r="E139" s="200"/>
      <c r="F139" s="189"/>
    </row>
    <row r="140" spans="1:6" x14ac:dyDescent="0.35">
      <c r="A140" s="76" t="s">
        <v>60</v>
      </c>
      <c r="B140" s="184"/>
      <c r="C140" s="185"/>
      <c r="D140" s="188"/>
      <c r="E140" s="188"/>
      <c r="F140" s="188"/>
    </row>
    <row r="141" spans="1:6" ht="46" x14ac:dyDescent="0.35">
      <c r="A141" s="183" t="str">
        <f>VLOOKUP(A140,siiiii!$B$16:$C$20,2,0)</f>
        <v xml:space="preserve">                                                           </v>
      </c>
      <c r="B141" s="186"/>
      <c r="C141" s="187"/>
      <c r="D141" s="189"/>
      <c r="E141" s="200"/>
      <c r="F141" s="189"/>
    </row>
    <row r="142" spans="1:6" x14ac:dyDescent="0.35">
      <c r="A142" s="76" t="s">
        <v>60</v>
      </c>
      <c r="B142" s="184"/>
      <c r="C142" s="185"/>
      <c r="D142" s="188"/>
      <c r="E142" s="188"/>
      <c r="F142" s="188"/>
    </row>
    <row r="143" spans="1:6" ht="46" x14ac:dyDescent="0.35">
      <c r="A143" s="183" t="str">
        <f>VLOOKUP(A142,siiiii!$B$16:$C$20,2,0)</f>
        <v xml:space="preserve">                                                           </v>
      </c>
      <c r="B143" s="186"/>
      <c r="C143" s="187"/>
      <c r="D143" s="189"/>
      <c r="E143" s="200"/>
      <c r="F143" s="189"/>
    </row>
    <row r="145" spans="1:8" ht="15.75" customHeight="1" x14ac:dyDescent="0.35">
      <c r="A145" s="193" t="s">
        <v>72</v>
      </c>
      <c r="B145" s="194"/>
      <c r="C145" s="194"/>
      <c r="D145" s="194"/>
      <c r="E145" s="194"/>
      <c r="F145" s="195"/>
    </row>
    <row r="146" spans="1:8" ht="34.4" customHeight="1" x14ac:dyDescent="0.35">
      <c r="A146" s="177" t="str">
        <f>A22</f>
        <v xml:space="preserve"> </v>
      </c>
      <c r="B146" s="197" t="str">
        <f>B22</f>
        <v xml:space="preserve"> </v>
      </c>
      <c r="C146" s="197"/>
      <c r="D146" s="197"/>
      <c r="E146" s="197"/>
      <c r="F146" s="197"/>
      <c r="H146" s="178"/>
    </row>
    <row r="147" spans="1:8" x14ac:dyDescent="0.35">
      <c r="A147" s="196"/>
      <c r="B147" s="196"/>
      <c r="C147" s="196"/>
      <c r="D147" s="196"/>
      <c r="E147" s="196"/>
      <c r="F147" s="196"/>
    </row>
    <row r="148" spans="1:8" ht="110.15" customHeight="1" x14ac:dyDescent="0.35">
      <c r="A148" s="180" t="s">
        <v>42</v>
      </c>
      <c r="B148" s="190"/>
      <c r="C148" s="190"/>
      <c r="D148" s="190"/>
      <c r="E148" s="190"/>
      <c r="F148" s="190"/>
    </row>
    <row r="149" spans="1:8" x14ac:dyDescent="0.35">
      <c r="A149" s="191"/>
      <c r="B149" s="191"/>
      <c r="C149" s="191"/>
      <c r="D149" s="191"/>
      <c r="E149" s="191"/>
      <c r="F149" s="191"/>
    </row>
    <row r="150" spans="1:8" ht="15" customHeight="1" x14ac:dyDescent="0.35">
      <c r="A150" s="192" t="s">
        <v>43</v>
      </c>
      <c r="B150" s="192"/>
      <c r="C150" s="192"/>
      <c r="D150" s="192"/>
      <c r="E150" s="192"/>
      <c r="F150" s="192"/>
    </row>
    <row r="152" spans="1:8" x14ac:dyDescent="0.35">
      <c r="A152" s="179" t="s">
        <v>44</v>
      </c>
      <c r="B152" s="201" t="s">
        <v>45</v>
      </c>
      <c r="C152" s="202"/>
      <c r="D152" s="179" t="s">
        <v>46</v>
      </c>
      <c r="E152" s="182" t="s">
        <v>71</v>
      </c>
      <c r="F152" s="179" t="s">
        <v>47</v>
      </c>
    </row>
    <row r="153" spans="1:8" x14ac:dyDescent="0.35">
      <c r="A153" s="76" t="s">
        <v>60</v>
      </c>
      <c r="B153" s="184"/>
      <c r="C153" s="185"/>
      <c r="D153" s="188"/>
      <c r="E153" s="188"/>
      <c r="F153" s="188"/>
    </row>
    <row r="154" spans="1:8" ht="46" x14ac:dyDescent="0.35">
      <c r="A154" s="183" t="str">
        <f>VLOOKUP(A153,siiiii!$B$16:$C$20,2,0)</f>
        <v xml:space="preserve">                                                           </v>
      </c>
      <c r="B154" s="186"/>
      <c r="C154" s="187"/>
      <c r="D154" s="189"/>
      <c r="E154" s="200"/>
      <c r="F154" s="189"/>
    </row>
    <row r="155" spans="1:8" x14ac:dyDescent="0.35">
      <c r="A155" s="76" t="s">
        <v>60</v>
      </c>
      <c r="B155" s="184"/>
      <c r="C155" s="185"/>
      <c r="D155" s="188"/>
      <c r="E155" s="188"/>
      <c r="F155" s="188"/>
    </row>
    <row r="156" spans="1:8" ht="46" x14ac:dyDescent="0.35">
      <c r="A156" s="183" t="str">
        <f>VLOOKUP(A155,siiiii!$B$16:$C$20,2,0)</f>
        <v xml:space="preserve">                                                           </v>
      </c>
      <c r="B156" s="186"/>
      <c r="C156" s="187"/>
      <c r="D156" s="189"/>
      <c r="E156" s="200"/>
      <c r="F156" s="189"/>
    </row>
    <row r="157" spans="1:8" x14ac:dyDescent="0.35">
      <c r="A157" s="76" t="s">
        <v>60</v>
      </c>
      <c r="B157" s="184"/>
      <c r="C157" s="185"/>
      <c r="D157" s="188"/>
      <c r="E157" s="188"/>
      <c r="F157" s="188"/>
    </row>
    <row r="158" spans="1:8" ht="46" x14ac:dyDescent="0.35">
      <c r="A158" s="183" t="str">
        <f>VLOOKUP(A157,siiiii!$B$16:$C$20,2,0)</f>
        <v xml:space="preserve">                                                           </v>
      </c>
      <c r="B158" s="186"/>
      <c r="C158" s="187"/>
      <c r="D158" s="189"/>
      <c r="E158" s="200"/>
      <c r="F158" s="189"/>
    </row>
    <row r="159" spans="1:8" x14ac:dyDescent="0.35">
      <c r="A159" s="76" t="s">
        <v>60</v>
      </c>
      <c r="B159" s="184"/>
      <c r="C159" s="185"/>
      <c r="D159" s="188"/>
      <c r="E159" s="188"/>
      <c r="F159" s="188"/>
    </row>
    <row r="160" spans="1:8" ht="46" x14ac:dyDescent="0.35">
      <c r="A160" s="183" t="str">
        <f>VLOOKUP(A159,siiiii!$B$16:$C$20,2,0)</f>
        <v xml:space="preserve">                                                           </v>
      </c>
      <c r="B160" s="186"/>
      <c r="C160" s="187"/>
      <c r="D160" s="189"/>
      <c r="E160" s="200"/>
      <c r="F160" s="189"/>
    </row>
    <row r="161" spans="1:6" x14ac:dyDescent="0.35">
      <c r="A161" s="76" t="s">
        <v>60</v>
      </c>
      <c r="B161" s="184"/>
      <c r="C161" s="185"/>
      <c r="D161" s="188"/>
      <c r="E161" s="188"/>
      <c r="F161" s="188"/>
    </row>
    <row r="162" spans="1:6" ht="46" x14ac:dyDescent="0.35">
      <c r="A162" s="183" t="str">
        <f>VLOOKUP(A161,siiiii!$B$16:$C$20,2,0)</f>
        <v xml:space="preserve">                                                           </v>
      </c>
      <c r="B162" s="186"/>
      <c r="C162" s="187"/>
      <c r="D162" s="189"/>
      <c r="E162" s="200"/>
      <c r="F162" s="189"/>
    </row>
    <row r="163" spans="1:6" x14ac:dyDescent="0.35">
      <c r="A163" s="76" t="s">
        <v>60</v>
      </c>
      <c r="B163" s="184"/>
      <c r="C163" s="185"/>
      <c r="D163" s="188"/>
      <c r="E163" s="188"/>
      <c r="F163" s="188"/>
    </row>
    <row r="164" spans="1:6" ht="46" x14ac:dyDescent="0.35">
      <c r="A164" s="183" t="str">
        <f>VLOOKUP(A163,siiiii!$B$16:$C$20,2,0)</f>
        <v xml:space="preserve">                                                           </v>
      </c>
      <c r="B164" s="186"/>
      <c r="C164" s="187"/>
      <c r="D164" s="189"/>
      <c r="E164" s="200"/>
      <c r="F164" s="189"/>
    </row>
    <row r="165" spans="1:6" x14ac:dyDescent="0.35">
      <c r="A165" s="76" t="s">
        <v>60</v>
      </c>
      <c r="B165" s="184"/>
      <c r="C165" s="185"/>
      <c r="D165" s="188"/>
      <c r="E165" s="188"/>
      <c r="F165" s="188"/>
    </row>
    <row r="166" spans="1:6" ht="46" x14ac:dyDescent="0.35">
      <c r="A166" s="183" t="str">
        <f>VLOOKUP(A165,siiiii!$B$16:$C$20,2,0)</f>
        <v xml:space="preserve">                                                           </v>
      </c>
      <c r="B166" s="186"/>
      <c r="C166" s="187"/>
      <c r="D166" s="189"/>
      <c r="E166" s="200"/>
      <c r="F166" s="189"/>
    </row>
    <row r="167" spans="1:6" x14ac:dyDescent="0.35">
      <c r="A167" s="76" t="s">
        <v>60</v>
      </c>
      <c r="B167" s="184"/>
      <c r="C167" s="185"/>
      <c r="D167" s="188"/>
      <c r="E167" s="188"/>
      <c r="F167" s="188"/>
    </row>
    <row r="168" spans="1:6" ht="51.75" customHeight="1" x14ac:dyDescent="0.35">
      <c r="A168" s="183" t="str">
        <f>VLOOKUP(A167,siiiii!$B$16:$C$20,2,0)</f>
        <v xml:space="preserve">                                                           </v>
      </c>
      <c r="B168" s="186"/>
      <c r="C168" s="187"/>
      <c r="D168" s="189"/>
      <c r="E168" s="200"/>
      <c r="F168" s="189"/>
    </row>
    <row r="169" spans="1:6" x14ac:dyDescent="0.35">
      <c r="A169" s="76" t="s">
        <v>60</v>
      </c>
      <c r="B169" s="184"/>
      <c r="C169" s="185"/>
      <c r="D169" s="188"/>
      <c r="E169" s="188"/>
      <c r="F169" s="188"/>
    </row>
    <row r="170" spans="1:6" ht="46" x14ac:dyDescent="0.35">
      <c r="A170" s="183" t="str">
        <f>VLOOKUP(A169,siiiii!$B$16:$C$20,2,0)</f>
        <v xml:space="preserve">                                                           </v>
      </c>
      <c r="B170" s="186"/>
      <c r="C170" s="187"/>
      <c r="D170" s="189"/>
      <c r="E170" s="200"/>
      <c r="F170" s="189"/>
    </row>
    <row r="171" spans="1:6" x14ac:dyDescent="0.35">
      <c r="A171" s="76" t="s">
        <v>60</v>
      </c>
      <c r="B171" s="184"/>
      <c r="C171" s="185"/>
      <c r="D171" s="188"/>
      <c r="E171" s="188"/>
      <c r="F171" s="188"/>
    </row>
    <row r="172" spans="1:6" ht="46" x14ac:dyDescent="0.35">
      <c r="A172" s="183" t="str">
        <f>VLOOKUP(A171,siiiii!$B$16:$C$20,2,0)</f>
        <v xml:space="preserve">                                                           </v>
      </c>
      <c r="B172" s="186"/>
      <c r="C172" s="187"/>
      <c r="D172" s="189"/>
      <c r="E172" s="200"/>
      <c r="F172" s="189"/>
    </row>
    <row r="173" spans="1:6" x14ac:dyDescent="0.35">
      <c r="A173" s="76" t="s">
        <v>60</v>
      </c>
      <c r="B173" s="184"/>
      <c r="C173" s="185"/>
      <c r="D173" s="188"/>
      <c r="E173" s="188"/>
      <c r="F173" s="188"/>
    </row>
    <row r="174" spans="1:6" ht="46" x14ac:dyDescent="0.35">
      <c r="A174" s="183" t="str">
        <f>VLOOKUP(A173,siiiii!$B$16:$C$20,2,0)</f>
        <v xml:space="preserve">                                                           </v>
      </c>
      <c r="B174" s="186"/>
      <c r="C174" s="187"/>
      <c r="D174" s="189"/>
      <c r="E174" s="200"/>
      <c r="F174" s="189"/>
    </row>
    <row r="175" spans="1:6" x14ac:dyDescent="0.35">
      <c r="A175" s="76" t="s">
        <v>60</v>
      </c>
      <c r="B175" s="184"/>
      <c r="C175" s="185"/>
      <c r="D175" s="188"/>
      <c r="E175" s="188"/>
      <c r="F175" s="188"/>
    </row>
    <row r="176" spans="1:6" ht="46" x14ac:dyDescent="0.35">
      <c r="A176" s="183" t="str">
        <f>VLOOKUP(A175,siiiii!$B$16:$C$20,2,0)</f>
        <v xml:space="preserve">                                                           </v>
      </c>
      <c r="B176" s="186"/>
      <c r="C176" s="187"/>
      <c r="D176" s="189"/>
      <c r="E176" s="200"/>
      <c r="F176" s="189"/>
    </row>
    <row r="177" spans="1:8" x14ac:dyDescent="0.35">
      <c r="A177" s="76" t="s">
        <v>60</v>
      </c>
      <c r="B177" s="184"/>
      <c r="C177" s="185"/>
      <c r="D177" s="188"/>
      <c r="E177" s="188"/>
      <c r="F177" s="188"/>
    </row>
    <row r="178" spans="1:8" ht="46" x14ac:dyDescent="0.35">
      <c r="A178" s="183" t="str">
        <f>VLOOKUP(A177,siiiii!$B$16:$C$20,2,0)</f>
        <v xml:space="preserve">                                                           </v>
      </c>
      <c r="B178" s="186"/>
      <c r="C178" s="187"/>
      <c r="D178" s="189"/>
      <c r="E178" s="200"/>
      <c r="F178" s="189"/>
    </row>
    <row r="179" spans="1:8" x14ac:dyDescent="0.35">
      <c r="A179" s="76" t="s">
        <v>60</v>
      </c>
      <c r="B179" s="184"/>
      <c r="C179" s="185"/>
      <c r="D179" s="188"/>
      <c r="E179" s="188"/>
      <c r="F179" s="188"/>
    </row>
    <row r="180" spans="1:8" ht="46" x14ac:dyDescent="0.35">
      <c r="A180" s="183" t="str">
        <f>VLOOKUP(A179,siiiii!$B$16:$C$20,2,0)</f>
        <v xml:space="preserve">                                                           </v>
      </c>
      <c r="B180" s="186"/>
      <c r="C180" s="187"/>
      <c r="D180" s="189"/>
      <c r="E180" s="200"/>
      <c r="F180" s="189"/>
    </row>
    <row r="181" spans="1:8" x14ac:dyDescent="0.35">
      <c r="A181" s="76" t="s">
        <v>60</v>
      </c>
      <c r="B181" s="184"/>
      <c r="C181" s="185"/>
      <c r="D181" s="188"/>
      <c r="E181" s="188"/>
      <c r="F181" s="188"/>
    </row>
    <row r="182" spans="1:8" ht="46" x14ac:dyDescent="0.35">
      <c r="A182" s="183" t="str">
        <f>VLOOKUP(A181,siiiii!$B$16:$C$20,2,0)</f>
        <v xml:space="preserve">                                                           </v>
      </c>
      <c r="B182" s="186"/>
      <c r="C182" s="187"/>
      <c r="D182" s="189"/>
      <c r="E182" s="200"/>
      <c r="F182" s="189"/>
    </row>
    <row r="184" spans="1:8" ht="15.75" customHeight="1" x14ac:dyDescent="0.35">
      <c r="A184" s="193" t="s">
        <v>72</v>
      </c>
      <c r="B184" s="194"/>
      <c r="C184" s="194"/>
      <c r="D184" s="194"/>
      <c r="E184" s="194"/>
      <c r="F184" s="195"/>
    </row>
    <row r="185" spans="1:8" ht="34.4" customHeight="1" x14ac:dyDescent="0.35">
      <c r="A185" s="177" t="str">
        <f>A23</f>
        <v xml:space="preserve"> </v>
      </c>
      <c r="B185" s="197" t="str">
        <f>B23</f>
        <v xml:space="preserve"> </v>
      </c>
      <c r="C185" s="197"/>
      <c r="D185" s="197"/>
      <c r="E185" s="197"/>
      <c r="F185" s="197"/>
      <c r="H185" s="178"/>
    </row>
    <row r="186" spans="1:8" x14ac:dyDescent="0.35">
      <c r="A186" s="196"/>
      <c r="B186" s="196"/>
      <c r="C186" s="196"/>
      <c r="D186" s="196"/>
      <c r="E186" s="196"/>
      <c r="F186" s="196"/>
    </row>
    <row r="187" spans="1:8" ht="110.15" customHeight="1" x14ac:dyDescent="0.35">
      <c r="A187" s="180" t="s">
        <v>42</v>
      </c>
      <c r="B187" s="190"/>
      <c r="C187" s="190"/>
      <c r="D187" s="190"/>
      <c r="E187" s="190"/>
      <c r="F187" s="190"/>
    </row>
    <row r="188" spans="1:8" x14ac:dyDescent="0.35">
      <c r="A188" s="191"/>
      <c r="B188" s="191"/>
      <c r="C188" s="191"/>
      <c r="D188" s="191"/>
      <c r="E188" s="191"/>
      <c r="F188" s="191"/>
    </row>
    <row r="189" spans="1:8" ht="15" customHeight="1" x14ac:dyDescent="0.35">
      <c r="A189" s="192" t="s">
        <v>43</v>
      </c>
      <c r="B189" s="192"/>
      <c r="C189" s="192"/>
      <c r="D189" s="192"/>
      <c r="E189" s="192"/>
      <c r="F189" s="192"/>
    </row>
    <row r="191" spans="1:8" x14ac:dyDescent="0.35">
      <c r="A191" s="179" t="s">
        <v>44</v>
      </c>
      <c r="B191" s="201" t="s">
        <v>45</v>
      </c>
      <c r="C191" s="202"/>
      <c r="D191" s="179" t="s">
        <v>46</v>
      </c>
      <c r="E191" s="182" t="s">
        <v>71</v>
      </c>
      <c r="F191" s="179" t="s">
        <v>47</v>
      </c>
    </row>
    <row r="192" spans="1:8" x14ac:dyDescent="0.35">
      <c r="A192" s="76" t="s">
        <v>60</v>
      </c>
      <c r="B192" s="184"/>
      <c r="C192" s="185"/>
      <c r="D192" s="188"/>
      <c r="E192" s="188"/>
      <c r="F192" s="188"/>
    </row>
    <row r="193" spans="1:6" ht="46" x14ac:dyDescent="0.35">
      <c r="A193" s="183" t="str">
        <f>VLOOKUP(A192,siiiii!$B$16:$C$20,2,0)</f>
        <v xml:space="preserve">                                                           </v>
      </c>
      <c r="B193" s="186"/>
      <c r="C193" s="187"/>
      <c r="D193" s="189"/>
      <c r="E193" s="200"/>
      <c r="F193" s="189"/>
    </row>
    <row r="194" spans="1:6" x14ac:dyDescent="0.35">
      <c r="A194" s="76" t="s">
        <v>60</v>
      </c>
      <c r="B194" s="184"/>
      <c r="C194" s="185"/>
      <c r="D194" s="188"/>
      <c r="E194" s="188"/>
      <c r="F194" s="188"/>
    </row>
    <row r="195" spans="1:6" ht="46" x14ac:dyDescent="0.35">
      <c r="A195" s="183" t="str">
        <f>VLOOKUP(A194,siiiii!$B$16:$C$20,2,0)</f>
        <v xml:space="preserve">                                                           </v>
      </c>
      <c r="B195" s="186"/>
      <c r="C195" s="187"/>
      <c r="D195" s="189"/>
      <c r="E195" s="200"/>
      <c r="F195" s="189"/>
    </row>
    <row r="196" spans="1:6" x14ac:dyDescent="0.35">
      <c r="A196" s="76" t="s">
        <v>60</v>
      </c>
      <c r="B196" s="184"/>
      <c r="C196" s="185"/>
      <c r="D196" s="188"/>
      <c r="E196" s="188"/>
      <c r="F196" s="188"/>
    </row>
    <row r="197" spans="1:6" ht="46" x14ac:dyDescent="0.35">
      <c r="A197" s="183" t="str">
        <f>VLOOKUP(A196,siiiii!$B$16:$C$20,2,0)</f>
        <v xml:space="preserve">                                                           </v>
      </c>
      <c r="B197" s="186"/>
      <c r="C197" s="187"/>
      <c r="D197" s="189"/>
      <c r="E197" s="200"/>
      <c r="F197" s="189"/>
    </row>
    <row r="198" spans="1:6" x14ac:dyDescent="0.35">
      <c r="A198" s="76" t="s">
        <v>60</v>
      </c>
      <c r="B198" s="184"/>
      <c r="C198" s="185"/>
      <c r="D198" s="188"/>
      <c r="E198" s="188"/>
      <c r="F198" s="188"/>
    </row>
    <row r="199" spans="1:6" ht="46" x14ac:dyDescent="0.35">
      <c r="A199" s="183" t="str">
        <f>VLOOKUP(A198,siiiii!$B$16:$C$20,2,0)</f>
        <v xml:space="preserve">                                                           </v>
      </c>
      <c r="B199" s="186"/>
      <c r="C199" s="187"/>
      <c r="D199" s="189"/>
      <c r="E199" s="200"/>
      <c r="F199" s="189"/>
    </row>
    <row r="200" spans="1:6" x14ac:dyDescent="0.35">
      <c r="A200" s="76" t="s">
        <v>60</v>
      </c>
      <c r="B200" s="184"/>
      <c r="C200" s="185"/>
      <c r="D200" s="188"/>
      <c r="E200" s="188"/>
      <c r="F200" s="188"/>
    </row>
    <row r="201" spans="1:6" ht="46" x14ac:dyDescent="0.35">
      <c r="A201" s="183" t="str">
        <f>VLOOKUP(A200,siiiii!$B$16:$C$20,2,0)</f>
        <v xml:space="preserve">                                                           </v>
      </c>
      <c r="B201" s="186"/>
      <c r="C201" s="187"/>
      <c r="D201" s="189"/>
      <c r="E201" s="200"/>
      <c r="F201" s="189"/>
    </row>
    <row r="202" spans="1:6" x14ac:dyDescent="0.35">
      <c r="A202" s="76" t="s">
        <v>60</v>
      </c>
      <c r="B202" s="184"/>
      <c r="C202" s="185"/>
      <c r="D202" s="188"/>
      <c r="E202" s="188"/>
      <c r="F202" s="188"/>
    </row>
    <row r="203" spans="1:6" ht="46" x14ac:dyDescent="0.35">
      <c r="A203" s="183" t="str">
        <f>VLOOKUP(A202,siiiii!$B$16:$C$20,2,0)</f>
        <v xml:space="preserve">                                                           </v>
      </c>
      <c r="B203" s="186"/>
      <c r="C203" s="187"/>
      <c r="D203" s="189"/>
      <c r="E203" s="200"/>
      <c r="F203" s="189"/>
    </row>
    <row r="204" spans="1:6" x14ac:dyDescent="0.35">
      <c r="A204" s="76" t="s">
        <v>60</v>
      </c>
      <c r="B204" s="184"/>
      <c r="C204" s="185"/>
      <c r="D204" s="188"/>
      <c r="E204" s="188"/>
      <c r="F204" s="188"/>
    </row>
    <row r="205" spans="1:6" ht="46" x14ac:dyDescent="0.35">
      <c r="A205" s="183" t="str">
        <f>VLOOKUP(A204,siiiii!$B$16:$C$20,2,0)</f>
        <v xml:space="preserve">                                                           </v>
      </c>
      <c r="B205" s="186"/>
      <c r="C205" s="187"/>
      <c r="D205" s="189"/>
      <c r="E205" s="200"/>
      <c r="F205" s="189"/>
    </row>
    <row r="206" spans="1:6" x14ac:dyDescent="0.35">
      <c r="A206" s="76" t="s">
        <v>60</v>
      </c>
      <c r="B206" s="184"/>
      <c r="C206" s="185"/>
      <c r="D206" s="188"/>
      <c r="E206" s="188"/>
      <c r="F206" s="188"/>
    </row>
    <row r="207" spans="1:6" ht="58.5" customHeight="1" x14ac:dyDescent="0.35">
      <c r="A207" s="183" t="str">
        <f>VLOOKUP(A206,siiiii!$B$16:$C$20,2,0)</f>
        <v xml:space="preserve">                                                           </v>
      </c>
      <c r="B207" s="186"/>
      <c r="C207" s="187"/>
      <c r="D207" s="189"/>
      <c r="E207" s="200"/>
      <c r="F207" s="189"/>
    </row>
    <row r="208" spans="1:6" x14ac:dyDescent="0.35">
      <c r="A208" s="76" t="s">
        <v>60</v>
      </c>
      <c r="B208" s="184"/>
      <c r="C208" s="185"/>
      <c r="D208" s="188"/>
      <c r="E208" s="188"/>
      <c r="F208" s="188"/>
    </row>
    <row r="209" spans="1:8" ht="46" x14ac:dyDescent="0.35">
      <c r="A209" s="183" t="str">
        <f>VLOOKUP(A208,siiiii!$B$16:$C$20,2,0)</f>
        <v xml:space="preserve">                                                           </v>
      </c>
      <c r="B209" s="186"/>
      <c r="C209" s="187"/>
      <c r="D209" s="189"/>
      <c r="E209" s="200"/>
      <c r="F209" s="189"/>
    </row>
    <row r="210" spans="1:8" x14ac:dyDescent="0.35">
      <c r="A210" s="76" t="s">
        <v>60</v>
      </c>
      <c r="B210" s="184"/>
      <c r="C210" s="185"/>
      <c r="D210" s="188"/>
      <c r="E210" s="188"/>
      <c r="F210" s="188"/>
    </row>
    <row r="211" spans="1:8" ht="46" x14ac:dyDescent="0.35">
      <c r="A211" s="183" t="str">
        <f>VLOOKUP(A210,siiiii!$B$16:$C$20,2,0)</f>
        <v xml:space="preserve">                                                           </v>
      </c>
      <c r="B211" s="186"/>
      <c r="C211" s="187"/>
      <c r="D211" s="189"/>
      <c r="E211" s="200"/>
      <c r="F211" s="189"/>
    </row>
    <row r="212" spans="1:8" x14ac:dyDescent="0.35">
      <c r="A212" s="76" t="s">
        <v>60</v>
      </c>
      <c r="B212" s="184"/>
      <c r="C212" s="185"/>
      <c r="D212" s="188"/>
      <c r="E212" s="188"/>
      <c r="F212" s="188"/>
    </row>
    <row r="213" spans="1:8" ht="46" x14ac:dyDescent="0.35">
      <c r="A213" s="183" t="str">
        <f>VLOOKUP(A212,siiiii!$B$16:$C$20,2,0)</f>
        <v xml:space="preserve">                                                           </v>
      </c>
      <c r="B213" s="186"/>
      <c r="C213" s="187"/>
      <c r="D213" s="189"/>
      <c r="E213" s="200"/>
      <c r="F213" s="189"/>
    </row>
    <row r="214" spans="1:8" x14ac:dyDescent="0.35">
      <c r="A214" s="76" t="s">
        <v>60</v>
      </c>
      <c r="B214" s="184"/>
      <c r="C214" s="185"/>
      <c r="D214" s="188"/>
      <c r="E214" s="188"/>
      <c r="F214" s="188"/>
    </row>
    <row r="215" spans="1:8" ht="46" x14ac:dyDescent="0.35">
      <c r="A215" s="183" t="str">
        <f>VLOOKUP(A214,siiiii!$B$16:$C$20,2,0)</f>
        <v xml:space="preserve">                                                           </v>
      </c>
      <c r="B215" s="186"/>
      <c r="C215" s="187"/>
      <c r="D215" s="189"/>
      <c r="E215" s="200"/>
      <c r="F215" s="189"/>
    </row>
    <row r="216" spans="1:8" x14ac:dyDescent="0.35">
      <c r="A216" s="76" t="s">
        <v>60</v>
      </c>
      <c r="B216" s="184"/>
      <c r="C216" s="185"/>
      <c r="D216" s="188"/>
      <c r="E216" s="188"/>
      <c r="F216" s="188"/>
    </row>
    <row r="217" spans="1:8" ht="46" x14ac:dyDescent="0.35">
      <c r="A217" s="183" t="str">
        <f>VLOOKUP(A216,siiiii!$B$16:$C$20,2,0)</f>
        <v xml:space="preserve">                                                           </v>
      </c>
      <c r="B217" s="186"/>
      <c r="C217" s="187"/>
      <c r="D217" s="189"/>
      <c r="E217" s="200"/>
      <c r="F217" s="189"/>
    </row>
    <row r="218" spans="1:8" x14ac:dyDescent="0.35">
      <c r="A218" s="76" t="s">
        <v>60</v>
      </c>
      <c r="B218" s="184"/>
      <c r="C218" s="185"/>
      <c r="D218" s="188"/>
      <c r="E218" s="188"/>
      <c r="F218" s="188"/>
    </row>
    <row r="219" spans="1:8" ht="46" x14ac:dyDescent="0.35">
      <c r="A219" s="183" t="str">
        <f>VLOOKUP(A218,siiiii!$B$16:$C$20,2,0)</f>
        <v xml:space="preserve">                                                           </v>
      </c>
      <c r="B219" s="186"/>
      <c r="C219" s="187"/>
      <c r="D219" s="189"/>
      <c r="E219" s="200"/>
      <c r="F219" s="189"/>
    </row>
    <row r="220" spans="1:8" x14ac:dyDescent="0.35">
      <c r="A220" s="76" t="s">
        <v>60</v>
      </c>
      <c r="B220" s="184"/>
      <c r="C220" s="185"/>
      <c r="D220" s="188"/>
      <c r="E220" s="188"/>
      <c r="F220" s="188"/>
    </row>
    <row r="221" spans="1:8" ht="46" x14ac:dyDescent="0.35">
      <c r="A221" s="183" t="str">
        <f>VLOOKUP(A220,siiiii!$B$16:$C$20,2,0)</f>
        <v xml:space="preserve">                                                           </v>
      </c>
      <c r="B221" s="186"/>
      <c r="C221" s="187"/>
      <c r="D221" s="189"/>
      <c r="E221" s="200"/>
      <c r="F221" s="189"/>
    </row>
    <row r="223" spans="1:8" ht="15.75" customHeight="1" x14ac:dyDescent="0.35">
      <c r="A223" s="193" t="s">
        <v>41</v>
      </c>
      <c r="B223" s="194"/>
      <c r="C223" s="194"/>
      <c r="D223" s="194"/>
      <c r="E223" s="194"/>
      <c r="F223" s="195"/>
    </row>
    <row r="224" spans="1:8" ht="34.4" customHeight="1" x14ac:dyDescent="0.35">
      <c r="A224" s="177" t="str">
        <f>A24</f>
        <v xml:space="preserve"> </v>
      </c>
      <c r="B224" s="197" t="str">
        <f>B24</f>
        <v xml:space="preserve"> </v>
      </c>
      <c r="C224" s="197"/>
      <c r="D224" s="197"/>
      <c r="E224" s="197"/>
      <c r="F224" s="197"/>
      <c r="H224" s="178"/>
    </row>
    <row r="225" spans="1:6" x14ac:dyDescent="0.35">
      <c r="A225" s="196"/>
      <c r="B225" s="196"/>
      <c r="C225" s="196"/>
      <c r="D225" s="196"/>
      <c r="E225" s="196"/>
      <c r="F225" s="196"/>
    </row>
    <row r="226" spans="1:6" ht="110.15" customHeight="1" x14ac:dyDescent="0.35">
      <c r="A226" s="180" t="s">
        <v>42</v>
      </c>
      <c r="B226" s="190"/>
      <c r="C226" s="190"/>
      <c r="D226" s="190"/>
      <c r="E226" s="190"/>
      <c r="F226" s="190"/>
    </row>
    <row r="227" spans="1:6" x14ac:dyDescent="0.35">
      <c r="A227" s="191"/>
      <c r="B227" s="191"/>
      <c r="C227" s="191"/>
      <c r="D227" s="191"/>
      <c r="E227" s="191"/>
      <c r="F227" s="191"/>
    </row>
    <row r="228" spans="1:6" ht="15" customHeight="1" x14ac:dyDescent="0.35">
      <c r="A228" s="192" t="s">
        <v>43</v>
      </c>
      <c r="B228" s="192"/>
      <c r="C228" s="192"/>
      <c r="D228" s="192"/>
      <c r="E228" s="192"/>
      <c r="F228" s="192"/>
    </row>
    <row r="230" spans="1:6" x14ac:dyDescent="0.35">
      <c r="A230" s="179" t="s">
        <v>44</v>
      </c>
      <c r="B230" s="201" t="s">
        <v>45</v>
      </c>
      <c r="C230" s="202"/>
      <c r="D230" s="179" t="s">
        <v>46</v>
      </c>
      <c r="E230" s="182" t="s">
        <v>71</v>
      </c>
      <c r="F230" s="179" t="s">
        <v>47</v>
      </c>
    </row>
    <row r="231" spans="1:6" x14ac:dyDescent="0.35">
      <c r="A231" s="76" t="s">
        <v>60</v>
      </c>
      <c r="B231" s="184"/>
      <c r="C231" s="185"/>
      <c r="D231" s="188"/>
      <c r="E231" s="188"/>
      <c r="F231" s="188"/>
    </row>
    <row r="232" spans="1:6" ht="46" x14ac:dyDescent="0.35">
      <c r="A232" s="183" t="str">
        <f>VLOOKUP(A231,siiiii!$B$16:$C$20,2,0)</f>
        <v xml:space="preserve">                                                           </v>
      </c>
      <c r="B232" s="186"/>
      <c r="C232" s="187"/>
      <c r="D232" s="189"/>
      <c r="E232" s="200"/>
      <c r="F232" s="189"/>
    </row>
    <row r="233" spans="1:6" x14ac:dyDescent="0.35">
      <c r="A233" s="76" t="s">
        <v>60</v>
      </c>
      <c r="B233" s="184"/>
      <c r="C233" s="185"/>
      <c r="D233" s="188"/>
      <c r="E233" s="188"/>
      <c r="F233" s="188"/>
    </row>
    <row r="234" spans="1:6" ht="46" x14ac:dyDescent="0.35">
      <c r="A234" s="183" t="str">
        <f>VLOOKUP(A233,siiiii!$B$16:$C$20,2,0)</f>
        <v xml:space="preserve">                                                           </v>
      </c>
      <c r="B234" s="186"/>
      <c r="C234" s="187"/>
      <c r="D234" s="189"/>
      <c r="E234" s="200"/>
      <c r="F234" s="189"/>
    </row>
    <row r="235" spans="1:6" x14ac:dyDescent="0.35">
      <c r="A235" s="76" t="s">
        <v>60</v>
      </c>
      <c r="B235" s="184"/>
      <c r="C235" s="185"/>
      <c r="D235" s="188"/>
      <c r="E235" s="188"/>
      <c r="F235" s="188"/>
    </row>
    <row r="236" spans="1:6" ht="46" x14ac:dyDescent="0.35">
      <c r="A236" s="183" t="str">
        <f>VLOOKUP(A235,siiiii!$B$16:$C$20,2,0)</f>
        <v xml:space="preserve">                                                           </v>
      </c>
      <c r="B236" s="186"/>
      <c r="C236" s="187"/>
      <c r="D236" s="189"/>
      <c r="E236" s="200"/>
      <c r="F236" s="189"/>
    </row>
    <row r="237" spans="1:6" x14ac:dyDescent="0.35">
      <c r="A237" s="76" t="s">
        <v>60</v>
      </c>
      <c r="B237" s="184"/>
      <c r="C237" s="185"/>
      <c r="D237" s="188"/>
      <c r="E237" s="188"/>
      <c r="F237" s="188"/>
    </row>
    <row r="238" spans="1:6" ht="46" x14ac:dyDescent="0.35">
      <c r="A238" s="183" t="str">
        <f>VLOOKUP(A237,siiiii!$B$16:$C$20,2,0)</f>
        <v xml:space="preserve">                                                           </v>
      </c>
      <c r="B238" s="186"/>
      <c r="C238" s="187"/>
      <c r="D238" s="189"/>
      <c r="E238" s="200"/>
      <c r="F238" s="189"/>
    </row>
    <row r="239" spans="1:6" x14ac:dyDescent="0.35">
      <c r="A239" s="76" t="s">
        <v>60</v>
      </c>
      <c r="B239" s="184"/>
      <c r="C239" s="185"/>
      <c r="D239" s="188"/>
      <c r="E239" s="188"/>
      <c r="F239" s="188"/>
    </row>
    <row r="240" spans="1:6" ht="46" x14ac:dyDescent="0.35">
      <c r="A240" s="183" t="str">
        <f>VLOOKUP(A239,siiiii!$B$16:$C$20,2,0)</f>
        <v xml:space="preserve">                                                           </v>
      </c>
      <c r="B240" s="186"/>
      <c r="C240" s="187"/>
      <c r="D240" s="189"/>
      <c r="E240" s="200"/>
      <c r="F240" s="189"/>
    </row>
    <row r="241" spans="1:6" x14ac:dyDescent="0.35">
      <c r="A241" s="76" t="s">
        <v>60</v>
      </c>
      <c r="B241" s="184"/>
      <c r="C241" s="185"/>
      <c r="D241" s="188"/>
      <c r="E241" s="188"/>
      <c r="F241" s="188"/>
    </row>
    <row r="242" spans="1:6" ht="46" x14ac:dyDescent="0.35">
      <c r="A242" s="183" t="str">
        <f>VLOOKUP(A241,siiiii!$B$16:$C$20,2,0)</f>
        <v xml:space="preserve">                                                           </v>
      </c>
      <c r="B242" s="186"/>
      <c r="C242" s="187"/>
      <c r="D242" s="189"/>
      <c r="E242" s="200"/>
      <c r="F242" s="189"/>
    </row>
    <row r="243" spans="1:6" x14ac:dyDescent="0.35">
      <c r="A243" s="76" t="s">
        <v>60</v>
      </c>
      <c r="B243" s="184"/>
      <c r="C243" s="185"/>
      <c r="D243" s="188"/>
      <c r="E243" s="188"/>
      <c r="F243" s="188"/>
    </row>
    <row r="244" spans="1:6" ht="46" x14ac:dyDescent="0.35">
      <c r="A244" s="183" t="str">
        <f>VLOOKUP(A243,siiiii!$B$16:$C$20,2,0)</f>
        <v xml:space="preserve">                                                           </v>
      </c>
      <c r="B244" s="186"/>
      <c r="C244" s="187"/>
      <c r="D244" s="189"/>
      <c r="E244" s="200"/>
      <c r="F244" s="189"/>
    </row>
    <row r="245" spans="1:6" x14ac:dyDescent="0.35">
      <c r="A245" s="76" t="s">
        <v>60</v>
      </c>
      <c r="B245" s="184"/>
      <c r="C245" s="185"/>
      <c r="D245" s="188"/>
      <c r="E245" s="188"/>
      <c r="F245" s="188"/>
    </row>
    <row r="246" spans="1:6" ht="60" customHeight="1" x14ac:dyDescent="0.35">
      <c r="A246" s="183" t="str">
        <f>VLOOKUP(A245,siiiii!$B$16:$C$20,2,0)</f>
        <v xml:space="preserve">                                                           </v>
      </c>
      <c r="B246" s="186"/>
      <c r="C246" s="187"/>
      <c r="D246" s="189"/>
      <c r="E246" s="200"/>
      <c r="F246" s="189"/>
    </row>
    <row r="247" spans="1:6" x14ac:dyDescent="0.35">
      <c r="A247" s="76" t="s">
        <v>60</v>
      </c>
      <c r="B247" s="184"/>
      <c r="C247" s="185"/>
      <c r="D247" s="188"/>
      <c r="E247" s="188"/>
      <c r="F247" s="188"/>
    </row>
    <row r="248" spans="1:6" ht="46" x14ac:dyDescent="0.35">
      <c r="A248" s="183" t="str">
        <f>VLOOKUP(A247,siiiii!$B$16:$C$20,2,0)</f>
        <v xml:space="preserve">                                                           </v>
      </c>
      <c r="B248" s="186"/>
      <c r="C248" s="187"/>
      <c r="D248" s="189"/>
      <c r="E248" s="200"/>
      <c r="F248" s="189"/>
    </row>
    <row r="249" spans="1:6" x14ac:dyDescent="0.35">
      <c r="A249" s="76" t="s">
        <v>60</v>
      </c>
      <c r="B249" s="184"/>
      <c r="C249" s="185"/>
      <c r="D249" s="188"/>
      <c r="E249" s="188"/>
      <c r="F249" s="188"/>
    </row>
    <row r="250" spans="1:6" ht="46" x14ac:dyDescent="0.35">
      <c r="A250" s="183" t="str">
        <f>VLOOKUP(A249,siiiii!$B$16:$C$20,2,0)</f>
        <v xml:space="preserve">                                                           </v>
      </c>
      <c r="B250" s="186"/>
      <c r="C250" s="187"/>
      <c r="D250" s="189"/>
      <c r="E250" s="200"/>
      <c r="F250" s="189"/>
    </row>
    <row r="251" spans="1:6" x14ac:dyDescent="0.35">
      <c r="A251" s="76" t="s">
        <v>60</v>
      </c>
      <c r="B251" s="184"/>
      <c r="C251" s="185"/>
      <c r="D251" s="188"/>
      <c r="E251" s="188"/>
      <c r="F251" s="188"/>
    </row>
    <row r="252" spans="1:6" ht="46" x14ac:dyDescent="0.35">
      <c r="A252" s="183" t="str">
        <f>VLOOKUP(A251,siiiii!$B$16:$C$20,2,0)</f>
        <v xml:space="preserve">                                                           </v>
      </c>
      <c r="B252" s="186"/>
      <c r="C252" s="187"/>
      <c r="D252" s="189"/>
      <c r="E252" s="200"/>
      <c r="F252" s="189"/>
    </row>
    <row r="253" spans="1:6" x14ac:dyDescent="0.35">
      <c r="A253" s="76" t="s">
        <v>60</v>
      </c>
      <c r="B253" s="184"/>
      <c r="C253" s="185"/>
      <c r="D253" s="188"/>
      <c r="E253" s="188"/>
      <c r="F253" s="188"/>
    </row>
    <row r="254" spans="1:6" ht="46" x14ac:dyDescent="0.35">
      <c r="A254" s="183" t="str">
        <f>VLOOKUP(A253,siiiii!$B$16:$C$20,2,0)</f>
        <v xml:space="preserve">                                                           </v>
      </c>
      <c r="B254" s="186"/>
      <c r="C254" s="187"/>
      <c r="D254" s="189"/>
      <c r="E254" s="200"/>
      <c r="F254" s="189"/>
    </row>
    <row r="255" spans="1:6" x14ac:dyDescent="0.35">
      <c r="A255" s="76" t="s">
        <v>60</v>
      </c>
      <c r="B255" s="184"/>
      <c r="C255" s="185"/>
      <c r="D255" s="188"/>
      <c r="E255" s="188"/>
      <c r="F255" s="188"/>
    </row>
    <row r="256" spans="1:6" ht="46" x14ac:dyDescent="0.35">
      <c r="A256" s="183" t="str">
        <f>VLOOKUP(A255,siiiii!$B$16:$C$20,2,0)</f>
        <v xml:space="preserve">                                                           </v>
      </c>
      <c r="B256" s="186"/>
      <c r="C256" s="187"/>
      <c r="D256" s="189"/>
      <c r="E256" s="200"/>
      <c r="F256" s="189"/>
    </row>
    <row r="257" spans="1:6" x14ac:dyDescent="0.35">
      <c r="A257" s="76" t="s">
        <v>60</v>
      </c>
      <c r="B257" s="184"/>
      <c r="C257" s="185"/>
      <c r="D257" s="188"/>
      <c r="E257" s="188"/>
      <c r="F257" s="188"/>
    </row>
    <row r="258" spans="1:6" ht="46" x14ac:dyDescent="0.35">
      <c r="A258" s="183" t="str">
        <f>VLOOKUP(A257,siiiii!$B$16:$C$20,2,0)</f>
        <v xml:space="preserve">                                                           </v>
      </c>
      <c r="B258" s="186"/>
      <c r="C258" s="187"/>
      <c r="D258" s="189"/>
      <c r="E258" s="200"/>
      <c r="F258" s="189"/>
    </row>
    <row r="259" spans="1:6" x14ac:dyDescent="0.35">
      <c r="A259" s="76" t="s">
        <v>60</v>
      </c>
      <c r="B259" s="184"/>
      <c r="C259" s="185"/>
      <c r="D259" s="188"/>
      <c r="E259" s="188"/>
      <c r="F259" s="188"/>
    </row>
    <row r="260" spans="1:6" ht="46" x14ac:dyDescent="0.35">
      <c r="A260" s="183" t="str">
        <f>VLOOKUP(A259,siiiii!$B$16:$C$20,2,0)</f>
        <v xml:space="preserve">                                                           </v>
      </c>
      <c r="B260" s="186"/>
      <c r="C260" s="187"/>
      <c r="D260" s="189"/>
      <c r="E260" s="200"/>
      <c r="F260" s="189"/>
    </row>
  </sheetData>
  <sheetProtection algorithmName="SHA-512" hashValue="7vAC03UD/U2HIZ3/AsETaA5P7PutfEABJtxPOKWsovK5CPB8Dc5Lo3kOUDRe4Oph51i0peqeQVdbh5SsIdZRug==" saltValue="yRkLIuu+i/Jx4lNXH9s25w==" spinCount="100000" sheet="1" formatCells="0" formatColumns="0" formatRows="0"/>
  <mergeCells count="435">
    <mergeCell ref="B259:C260"/>
    <mergeCell ref="D259:D260"/>
    <mergeCell ref="F259:F260"/>
    <mergeCell ref="B255:C256"/>
    <mergeCell ref="D255:D256"/>
    <mergeCell ref="F255:F256"/>
    <mergeCell ref="B257:C258"/>
    <mergeCell ref="D257:D258"/>
    <mergeCell ref="F257:F258"/>
    <mergeCell ref="E255:E256"/>
    <mergeCell ref="E257:E258"/>
    <mergeCell ref="E259:E260"/>
    <mergeCell ref="B251:C252"/>
    <mergeCell ref="D251:D252"/>
    <mergeCell ref="F251:F252"/>
    <mergeCell ref="B253:C254"/>
    <mergeCell ref="D253:D254"/>
    <mergeCell ref="F253:F254"/>
    <mergeCell ref="B247:C248"/>
    <mergeCell ref="D247:D248"/>
    <mergeCell ref="F247:F248"/>
    <mergeCell ref="B249:C250"/>
    <mergeCell ref="D249:D250"/>
    <mergeCell ref="F249:F250"/>
    <mergeCell ref="E247:E248"/>
    <mergeCell ref="E249:E250"/>
    <mergeCell ref="E251:E252"/>
    <mergeCell ref="E253:E254"/>
    <mergeCell ref="B243:C244"/>
    <mergeCell ref="D243:D244"/>
    <mergeCell ref="F243:F244"/>
    <mergeCell ref="B245:C246"/>
    <mergeCell ref="D245:D246"/>
    <mergeCell ref="F245:F246"/>
    <mergeCell ref="B239:C240"/>
    <mergeCell ref="D239:D240"/>
    <mergeCell ref="F239:F240"/>
    <mergeCell ref="B241:C242"/>
    <mergeCell ref="D241:D242"/>
    <mergeCell ref="F241:F242"/>
    <mergeCell ref="E239:E240"/>
    <mergeCell ref="E241:E242"/>
    <mergeCell ref="E243:E244"/>
    <mergeCell ref="E245:E246"/>
    <mergeCell ref="B235:C236"/>
    <mergeCell ref="D235:D236"/>
    <mergeCell ref="F235:F236"/>
    <mergeCell ref="B237:C238"/>
    <mergeCell ref="D237:D238"/>
    <mergeCell ref="F237:F238"/>
    <mergeCell ref="B230:C230"/>
    <mergeCell ref="B231:C232"/>
    <mergeCell ref="D231:D232"/>
    <mergeCell ref="F231:F232"/>
    <mergeCell ref="B233:C234"/>
    <mergeCell ref="D233:D234"/>
    <mergeCell ref="F233:F234"/>
    <mergeCell ref="E231:E232"/>
    <mergeCell ref="E233:E234"/>
    <mergeCell ref="E235:E236"/>
    <mergeCell ref="E237:E238"/>
    <mergeCell ref="A223:F223"/>
    <mergeCell ref="B224:F224"/>
    <mergeCell ref="A225:F225"/>
    <mergeCell ref="B226:F226"/>
    <mergeCell ref="A227:F227"/>
    <mergeCell ref="A228:F228"/>
    <mergeCell ref="B218:C219"/>
    <mergeCell ref="D218:D219"/>
    <mergeCell ref="F218:F219"/>
    <mergeCell ref="B220:C221"/>
    <mergeCell ref="D220:D221"/>
    <mergeCell ref="F220:F221"/>
    <mergeCell ref="E218:E219"/>
    <mergeCell ref="E220:E221"/>
    <mergeCell ref="B214:C215"/>
    <mergeCell ref="D214:D215"/>
    <mergeCell ref="F214:F215"/>
    <mergeCell ref="B216:C217"/>
    <mergeCell ref="D216:D217"/>
    <mergeCell ref="F216:F217"/>
    <mergeCell ref="B210:C211"/>
    <mergeCell ref="D210:D211"/>
    <mergeCell ref="F210:F211"/>
    <mergeCell ref="B212:C213"/>
    <mergeCell ref="D212:D213"/>
    <mergeCell ref="F212:F213"/>
    <mergeCell ref="E210:E211"/>
    <mergeCell ref="E212:E213"/>
    <mergeCell ref="E214:E215"/>
    <mergeCell ref="E216:E217"/>
    <mergeCell ref="B206:C207"/>
    <mergeCell ref="D206:D207"/>
    <mergeCell ref="F206:F207"/>
    <mergeCell ref="B208:C209"/>
    <mergeCell ref="D208:D209"/>
    <mergeCell ref="F208:F209"/>
    <mergeCell ref="B202:C203"/>
    <mergeCell ref="D202:D203"/>
    <mergeCell ref="F202:F203"/>
    <mergeCell ref="B204:C205"/>
    <mergeCell ref="D204:D205"/>
    <mergeCell ref="F204:F205"/>
    <mergeCell ref="E202:E203"/>
    <mergeCell ref="E204:E205"/>
    <mergeCell ref="E206:E207"/>
    <mergeCell ref="E208:E209"/>
    <mergeCell ref="B198:C199"/>
    <mergeCell ref="D198:D199"/>
    <mergeCell ref="F198:F199"/>
    <mergeCell ref="B200:C201"/>
    <mergeCell ref="D200:D201"/>
    <mergeCell ref="F200:F201"/>
    <mergeCell ref="B194:C195"/>
    <mergeCell ref="D194:D195"/>
    <mergeCell ref="F194:F195"/>
    <mergeCell ref="B196:C197"/>
    <mergeCell ref="D196:D197"/>
    <mergeCell ref="F196:F197"/>
    <mergeCell ref="E194:E195"/>
    <mergeCell ref="E196:E197"/>
    <mergeCell ref="E198:E199"/>
    <mergeCell ref="E200:E201"/>
    <mergeCell ref="B187:F187"/>
    <mergeCell ref="A188:F188"/>
    <mergeCell ref="A189:F189"/>
    <mergeCell ref="B191:C191"/>
    <mergeCell ref="B192:C193"/>
    <mergeCell ref="D192:D193"/>
    <mergeCell ref="F192:F193"/>
    <mergeCell ref="B181:C182"/>
    <mergeCell ref="D181:D182"/>
    <mergeCell ref="F181:F182"/>
    <mergeCell ref="A184:F184"/>
    <mergeCell ref="B185:F185"/>
    <mergeCell ref="A186:F186"/>
    <mergeCell ref="E181:E182"/>
    <mergeCell ref="E192:E193"/>
    <mergeCell ref="B177:C178"/>
    <mergeCell ref="D177:D178"/>
    <mergeCell ref="F177:F178"/>
    <mergeCell ref="B179:C180"/>
    <mergeCell ref="D179:D180"/>
    <mergeCell ref="F179:F180"/>
    <mergeCell ref="B173:C174"/>
    <mergeCell ref="D173:D174"/>
    <mergeCell ref="F173:F174"/>
    <mergeCell ref="B175:C176"/>
    <mergeCell ref="D175:D176"/>
    <mergeCell ref="F175:F176"/>
    <mergeCell ref="E173:E174"/>
    <mergeCell ref="E175:E176"/>
    <mergeCell ref="E177:E178"/>
    <mergeCell ref="E179:E180"/>
    <mergeCell ref="B169:C170"/>
    <mergeCell ref="D169:D170"/>
    <mergeCell ref="F169:F170"/>
    <mergeCell ref="B171:C172"/>
    <mergeCell ref="D171:D172"/>
    <mergeCell ref="F171:F172"/>
    <mergeCell ref="B165:C166"/>
    <mergeCell ref="D165:D166"/>
    <mergeCell ref="F165:F166"/>
    <mergeCell ref="B167:C168"/>
    <mergeCell ref="D167:D168"/>
    <mergeCell ref="F167:F168"/>
    <mergeCell ref="E165:E166"/>
    <mergeCell ref="E167:E168"/>
    <mergeCell ref="E169:E170"/>
    <mergeCell ref="E171:E172"/>
    <mergeCell ref="B161:C162"/>
    <mergeCell ref="D161:D162"/>
    <mergeCell ref="F161:F162"/>
    <mergeCell ref="B163:C164"/>
    <mergeCell ref="D163:D164"/>
    <mergeCell ref="F163:F164"/>
    <mergeCell ref="B157:C158"/>
    <mergeCell ref="D157:D158"/>
    <mergeCell ref="F157:F158"/>
    <mergeCell ref="B159:C160"/>
    <mergeCell ref="D159:D160"/>
    <mergeCell ref="F159:F160"/>
    <mergeCell ref="E157:E158"/>
    <mergeCell ref="E159:E160"/>
    <mergeCell ref="E161:E162"/>
    <mergeCell ref="E163:E164"/>
    <mergeCell ref="B152:C152"/>
    <mergeCell ref="B153:C154"/>
    <mergeCell ref="D153:D154"/>
    <mergeCell ref="F153:F154"/>
    <mergeCell ref="B155:C156"/>
    <mergeCell ref="D155:D156"/>
    <mergeCell ref="F155:F156"/>
    <mergeCell ref="A145:F145"/>
    <mergeCell ref="B146:F146"/>
    <mergeCell ref="A147:F147"/>
    <mergeCell ref="B148:F148"/>
    <mergeCell ref="A149:F149"/>
    <mergeCell ref="A150:F150"/>
    <mergeCell ref="E153:E154"/>
    <mergeCell ref="E155:E156"/>
    <mergeCell ref="B140:C141"/>
    <mergeCell ref="D140:D141"/>
    <mergeCell ref="F140:F141"/>
    <mergeCell ref="B142:C143"/>
    <mergeCell ref="D142:D143"/>
    <mergeCell ref="F142:F143"/>
    <mergeCell ref="B136:C137"/>
    <mergeCell ref="D136:D137"/>
    <mergeCell ref="F136:F137"/>
    <mergeCell ref="B138:C139"/>
    <mergeCell ref="D138:D139"/>
    <mergeCell ref="F138:F139"/>
    <mergeCell ref="E136:E137"/>
    <mergeCell ref="E138:E139"/>
    <mergeCell ref="E140:E141"/>
    <mergeCell ref="E142:E143"/>
    <mergeCell ref="B132:C133"/>
    <mergeCell ref="D132:D133"/>
    <mergeCell ref="F132:F133"/>
    <mergeCell ref="B134:C135"/>
    <mergeCell ref="D134:D135"/>
    <mergeCell ref="F134:F135"/>
    <mergeCell ref="B128:C129"/>
    <mergeCell ref="D128:D129"/>
    <mergeCell ref="F128:F129"/>
    <mergeCell ref="B130:C131"/>
    <mergeCell ref="D130:D131"/>
    <mergeCell ref="F130:F131"/>
    <mergeCell ref="E128:E129"/>
    <mergeCell ref="E130:E131"/>
    <mergeCell ref="E132:E133"/>
    <mergeCell ref="E134:E135"/>
    <mergeCell ref="B124:C125"/>
    <mergeCell ref="D124:D125"/>
    <mergeCell ref="F124:F125"/>
    <mergeCell ref="B126:C127"/>
    <mergeCell ref="D126:D127"/>
    <mergeCell ref="F126:F127"/>
    <mergeCell ref="B120:C121"/>
    <mergeCell ref="D120:D121"/>
    <mergeCell ref="F120:F121"/>
    <mergeCell ref="B122:C123"/>
    <mergeCell ref="D122:D123"/>
    <mergeCell ref="F122:F123"/>
    <mergeCell ref="E120:E121"/>
    <mergeCell ref="E122:E123"/>
    <mergeCell ref="E124:E125"/>
    <mergeCell ref="E126:E127"/>
    <mergeCell ref="B116:C117"/>
    <mergeCell ref="D116:D117"/>
    <mergeCell ref="F116:F117"/>
    <mergeCell ref="B118:C119"/>
    <mergeCell ref="D118:D119"/>
    <mergeCell ref="F118:F119"/>
    <mergeCell ref="B109:F109"/>
    <mergeCell ref="A110:F110"/>
    <mergeCell ref="A111:F111"/>
    <mergeCell ref="B113:C113"/>
    <mergeCell ref="B114:C115"/>
    <mergeCell ref="D114:D115"/>
    <mergeCell ref="F114:F115"/>
    <mergeCell ref="E114:E115"/>
    <mergeCell ref="E116:E117"/>
    <mergeCell ref="E118:E119"/>
    <mergeCell ref="B103:C104"/>
    <mergeCell ref="D103:D104"/>
    <mergeCell ref="F103:F104"/>
    <mergeCell ref="A106:F106"/>
    <mergeCell ref="B107:F107"/>
    <mergeCell ref="A108:F108"/>
    <mergeCell ref="B99:C100"/>
    <mergeCell ref="D99:D100"/>
    <mergeCell ref="F99:F100"/>
    <mergeCell ref="B101:C102"/>
    <mergeCell ref="D101:D102"/>
    <mergeCell ref="F101:F102"/>
    <mergeCell ref="E99:E100"/>
    <mergeCell ref="E101:E102"/>
    <mergeCell ref="E103:E104"/>
    <mergeCell ref="B95:C96"/>
    <mergeCell ref="D95:D96"/>
    <mergeCell ref="F95:F96"/>
    <mergeCell ref="B97:C98"/>
    <mergeCell ref="D97:D98"/>
    <mergeCell ref="F97:F98"/>
    <mergeCell ref="B91:C92"/>
    <mergeCell ref="D91:D92"/>
    <mergeCell ref="F91:F92"/>
    <mergeCell ref="B93:C94"/>
    <mergeCell ref="D93:D94"/>
    <mergeCell ref="F93:F94"/>
    <mergeCell ref="E91:E92"/>
    <mergeCell ref="E93:E94"/>
    <mergeCell ref="E95:E96"/>
    <mergeCell ref="E97:E98"/>
    <mergeCell ref="B87:C88"/>
    <mergeCell ref="D87:D88"/>
    <mergeCell ref="F87:F88"/>
    <mergeCell ref="B89:C90"/>
    <mergeCell ref="D89:D90"/>
    <mergeCell ref="F89:F90"/>
    <mergeCell ref="B83:C84"/>
    <mergeCell ref="D83:D84"/>
    <mergeCell ref="F83:F84"/>
    <mergeCell ref="B85:C86"/>
    <mergeCell ref="D85:D86"/>
    <mergeCell ref="F85:F86"/>
    <mergeCell ref="E83:E84"/>
    <mergeCell ref="E85:E86"/>
    <mergeCell ref="E87:E88"/>
    <mergeCell ref="E89:E90"/>
    <mergeCell ref="B79:C80"/>
    <mergeCell ref="D79:D80"/>
    <mergeCell ref="F79:F80"/>
    <mergeCell ref="B81:C82"/>
    <mergeCell ref="D81:D82"/>
    <mergeCell ref="F81:F82"/>
    <mergeCell ref="A72:F72"/>
    <mergeCell ref="B74:C74"/>
    <mergeCell ref="B75:C76"/>
    <mergeCell ref="D75:D76"/>
    <mergeCell ref="F75:F76"/>
    <mergeCell ref="B77:C78"/>
    <mergeCell ref="D77:D78"/>
    <mergeCell ref="F77:F78"/>
    <mergeCell ref="E75:E76"/>
    <mergeCell ref="E77:E78"/>
    <mergeCell ref="E79:E80"/>
    <mergeCell ref="E81:E82"/>
    <mergeCell ref="A66:F66"/>
    <mergeCell ref="A67:F67"/>
    <mergeCell ref="B68:F68"/>
    <mergeCell ref="A69:F69"/>
    <mergeCell ref="B70:F70"/>
    <mergeCell ref="A71:F71"/>
    <mergeCell ref="B62:C63"/>
    <mergeCell ref="D62:D63"/>
    <mergeCell ref="F62:F63"/>
    <mergeCell ref="B64:C65"/>
    <mergeCell ref="D64:D65"/>
    <mergeCell ref="F64:F65"/>
    <mergeCell ref="E62:E63"/>
    <mergeCell ref="E64:E65"/>
    <mergeCell ref="B58:C59"/>
    <mergeCell ref="D58:D59"/>
    <mergeCell ref="F58:F59"/>
    <mergeCell ref="B60:C61"/>
    <mergeCell ref="D60:D61"/>
    <mergeCell ref="F60:F61"/>
    <mergeCell ref="B54:C55"/>
    <mergeCell ref="D54:D55"/>
    <mergeCell ref="F54:F55"/>
    <mergeCell ref="B56:C57"/>
    <mergeCell ref="D56:D57"/>
    <mergeCell ref="F56:F57"/>
    <mergeCell ref="E54:E55"/>
    <mergeCell ref="E56:E57"/>
    <mergeCell ref="E58:E59"/>
    <mergeCell ref="E60:E61"/>
    <mergeCell ref="B50:C51"/>
    <mergeCell ref="D50:D51"/>
    <mergeCell ref="F50:F51"/>
    <mergeCell ref="B52:C53"/>
    <mergeCell ref="D52:D53"/>
    <mergeCell ref="F52:F53"/>
    <mergeCell ref="B46:C47"/>
    <mergeCell ref="D46:D47"/>
    <mergeCell ref="F46:F47"/>
    <mergeCell ref="B48:C49"/>
    <mergeCell ref="D48:D49"/>
    <mergeCell ref="F48:F49"/>
    <mergeCell ref="E46:E47"/>
    <mergeCell ref="E48:E49"/>
    <mergeCell ref="E50:E51"/>
    <mergeCell ref="E52:E53"/>
    <mergeCell ref="B42:C43"/>
    <mergeCell ref="D42:D43"/>
    <mergeCell ref="F42:F43"/>
    <mergeCell ref="B44:C45"/>
    <mergeCell ref="D44:D45"/>
    <mergeCell ref="F44:F45"/>
    <mergeCell ref="B38:C39"/>
    <mergeCell ref="D38:D39"/>
    <mergeCell ref="F38:F39"/>
    <mergeCell ref="B40:C41"/>
    <mergeCell ref="D40:D41"/>
    <mergeCell ref="F40:F41"/>
    <mergeCell ref="E38:E39"/>
    <mergeCell ref="E40:E41"/>
    <mergeCell ref="E42:E43"/>
    <mergeCell ref="E44:E45"/>
    <mergeCell ref="A30:F30"/>
    <mergeCell ref="B31:F31"/>
    <mergeCell ref="A32:F32"/>
    <mergeCell ref="A33:F33"/>
    <mergeCell ref="B35:C35"/>
    <mergeCell ref="B36:C37"/>
    <mergeCell ref="D36:D37"/>
    <mergeCell ref="F36:F37"/>
    <mergeCell ref="B24:F24"/>
    <mergeCell ref="A25:F25"/>
    <mergeCell ref="A26:F26"/>
    <mergeCell ref="A27:F27"/>
    <mergeCell ref="A28:F28"/>
    <mergeCell ref="B29:F29"/>
    <mergeCell ref="E36:E37"/>
    <mergeCell ref="B20:F20"/>
    <mergeCell ref="B21:F21"/>
    <mergeCell ref="B22:F22"/>
    <mergeCell ref="B23:F23"/>
    <mergeCell ref="A12:F12"/>
    <mergeCell ref="A13:F13"/>
    <mergeCell ref="B14:F14"/>
    <mergeCell ref="B15:F15"/>
    <mergeCell ref="B16:F16"/>
    <mergeCell ref="A17:F17"/>
    <mergeCell ref="A1:E1"/>
    <mergeCell ref="A7:F7"/>
    <mergeCell ref="B8:F8"/>
    <mergeCell ref="A9:A11"/>
    <mergeCell ref="B9:F9"/>
    <mergeCell ref="B10:F10"/>
    <mergeCell ref="B11:F11"/>
    <mergeCell ref="B18:F18"/>
    <mergeCell ref="B19:F19"/>
    <mergeCell ref="A2:B2"/>
    <mergeCell ref="C2:F2"/>
    <mergeCell ref="A3:B3"/>
    <mergeCell ref="C3:F3"/>
    <mergeCell ref="A4:B4"/>
    <mergeCell ref="C4:F4"/>
    <mergeCell ref="A5:F5"/>
    <mergeCell ref="A6:B6"/>
    <mergeCell ref="C6:F6"/>
  </mergeCells>
  <conditionalFormatting sqref="A36:A65">
    <cfRule type="containsText" dxfId="2689" priority="50" operator="containsText" text="Контрола">
      <formula>NOT(ISERROR(SEARCH("Контрола",A36)))</formula>
    </cfRule>
  </conditionalFormatting>
  <conditionalFormatting sqref="A37">
    <cfRule type="containsText" dxfId="2688" priority="64" operator="containsText" text="△">
      <formula>NOT(ISERROR(SEARCH("△",A37)))</formula>
    </cfRule>
  </conditionalFormatting>
  <conditionalFormatting sqref="A39">
    <cfRule type="containsText" dxfId="2687" priority="63" operator="containsText" text="△">
      <formula>NOT(ISERROR(SEARCH("△",A39)))</formula>
    </cfRule>
  </conditionalFormatting>
  <conditionalFormatting sqref="A41">
    <cfRule type="containsText" dxfId="2686" priority="62" operator="containsText" text="△">
      <formula>NOT(ISERROR(SEARCH("△",A41)))</formula>
    </cfRule>
  </conditionalFormatting>
  <conditionalFormatting sqref="A43">
    <cfRule type="containsText" dxfId="2685" priority="61" operator="containsText" text="△">
      <formula>NOT(ISERROR(SEARCH("△",A43)))</formula>
    </cfRule>
  </conditionalFormatting>
  <conditionalFormatting sqref="A45">
    <cfRule type="containsText" dxfId="2684" priority="60" operator="containsText" text="△">
      <formula>NOT(ISERROR(SEARCH("△",A45)))</formula>
    </cfRule>
  </conditionalFormatting>
  <conditionalFormatting sqref="A47">
    <cfRule type="containsText" dxfId="2683" priority="59" operator="containsText" text="△">
      <formula>NOT(ISERROR(SEARCH("△",A47)))</formula>
    </cfRule>
  </conditionalFormatting>
  <conditionalFormatting sqref="A49">
    <cfRule type="containsText" dxfId="2682" priority="58" operator="containsText" text="△">
      <formula>NOT(ISERROR(SEARCH("△",A49)))</formula>
    </cfRule>
  </conditionalFormatting>
  <conditionalFormatting sqref="A51">
    <cfRule type="containsText" dxfId="2681" priority="57" operator="containsText" text="△">
      <formula>NOT(ISERROR(SEARCH("△",A51)))</formula>
    </cfRule>
  </conditionalFormatting>
  <conditionalFormatting sqref="A53">
    <cfRule type="containsText" dxfId="2680" priority="56" operator="containsText" text="△">
      <formula>NOT(ISERROR(SEARCH("△",A53)))</formula>
    </cfRule>
  </conditionalFormatting>
  <conditionalFormatting sqref="A55">
    <cfRule type="containsText" dxfId="2679" priority="55" operator="containsText" text="△">
      <formula>NOT(ISERROR(SEARCH("△",A55)))</formula>
    </cfRule>
  </conditionalFormatting>
  <conditionalFormatting sqref="A57">
    <cfRule type="containsText" dxfId="2678" priority="54" operator="containsText" text="△">
      <formula>NOT(ISERROR(SEARCH("△",A57)))</formula>
    </cfRule>
  </conditionalFormatting>
  <conditionalFormatting sqref="A59">
    <cfRule type="containsText" dxfId="2677" priority="53" operator="containsText" text="△">
      <formula>NOT(ISERROR(SEARCH("△",A59)))</formula>
    </cfRule>
  </conditionalFormatting>
  <conditionalFormatting sqref="A61">
    <cfRule type="containsText" dxfId="2676" priority="52" operator="containsText" text="△">
      <formula>NOT(ISERROR(SEARCH("△",A61)))</formula>
    </cfRule>
  </conditionalFormatting>
  <conditionalFormatting sqref="A63">
    <cfRule type="containsText" dxfId="2675" priority="51" operator="containsText" text="△">
      <formula>NOT(ISERROR(SEARCH("△",A63)))</formula>
    </cfRule>
  </conditionalFormatting>
  <conditionalFormatting sqref="A65">
    <cfRule type="containsText" dxfId="2674" priority="49" operator="containsText" text="△">
      <formula>NOT(ISERROR(SEARCH("△",A65)))</formula>
    </cfRule>
  </conditionalFormatting>
  <conditionalFormatting sqref="A75:A104">
    <cfRule type="containsText" dxfId="2673" priority="66" operator="containsText" text="Контрола">
      <formula>NOT(ISERROR(SEARCH("Контрола",A75)))</formula>
    </cfRule>
  </conditionalFormatting>
  <conditionalFormatting sqref="A76">
    <cfRule type="containsText" dxfId="2672" priority="80" operator="containsText" text="△">
      <formula>NOT(ISERROR(SEARCH("△",A76)))</formula>
    </cfRule>
  </conditionalFormatting>
  <conditionalFormatting sqref="A78">
    <cfRule type="containsText" dxfId="2671" priority="79" operator="containsText" text="△">
      <formula>NOT(ISERROR(SEARCH("△",A78)))</formula>
    </cfRule>
  </conditionalFormatting>
  <conditionalFormatting sqref="A80">
    <cfRule type="containsText" dxfId="2670" priority="78" operator="containsText" text="△">
      <formula>NOT(ISERROR(SEARCH("△",A80)))</formula>
    </cfRule>
  </conditionalFormatting>
  <conditionalFormatting sqref="A82">
    <cfRule type="containsText" dxfId="2669" priority="77" operator="containsText" text="△">
      <formula>NOT(ISERROR(SEARCH("△",A82)))</formula>
    </cfRule>
  </conditionalFormatting>
  <conditionalFormatting sqref="A84">
    <cfRule type="containsText" dxfId="2668" priority="76" operator="containsText" text="△">
      <formula>NOT(ISERROR(SEARCH("△",A84)))</formula>
    </cfRule>
  </conditionalFormatting>
  <conditionalFormatting sqref="A86">
    <cfRule type="containsText" dxfId="2667" priority="75" operator="containsText" text="△">
      <formula>NOT(ISERROR(SEARCH("△",A86)))</formula>
    </cfRule>
  </conditionalFormatting>
  <conditionalFormatting sqref="A88">
    <cfRule type="containsText" dxfId="2666" priority="74" operator="containsText" text="△">
      <formula>NOT(ISERROR(SEARCH("△",A88)))</formula>
    </cfRule>
  </conditionalFormatting>
  <conditionalFormatting sqref="A90">
    <cfRule type="containsText" dxfId="2665" priority="73" operator="containsText" text="△">
      <formula>NOT(ISERROR(SEARCH("△",A90)))</formula>
    </cfRule>
  </conditionalFormatting>
  <conditionalFormatting sqref="A92">
    <cfRule type="containsText" dxfId="2664" priority="72" operator="containsText" text="△">
      <formula>NOT(ISERROR(SEARCH("△",A92)))</formula>
    </cfRule>
  </conditionalFormatting>
  <conditionalFormatting sqref="A94">
    <cfRule type="containsText" dxfId="2663" priority="71" operator="containsText" text="△">
      <formula>NOT(ISERROR(SEARCH("△",A94)))</formula>
    </cfRule>
  </conditionalFormatting>
  <conditionalFormatting sqref="A96">
    <cfRule type="containsText" dxfId="2662" priority="70" operator="containsText" text="△">
      <formula>NOT(ISERROR(SEARCH("△",A96)))</formula>
    </cfRule>
  </conditionalFormatting>
  <conditionalFormatting sqref="A98">
    <cfRule type="containsText" dxfId="2661" priority="69" operator="containsText" text="△">
      <formula>NOT(ISERROR(SEARCH("△",A98)))</formula>
    </cfRule>
  </conditionalFormatting>
  <conditionalFormatting sqref="A100">
    <cfRule type="containsText" dxfId="2660" priority="68" operator="containsText" text="△">
      <formula>NOT(ISERROR(SEARCH("△",A100)))</formula>
    </cfRule>
  </conditionalFormatting>
  <conditionalFormatting sqref="A102">
    <cfRule type="containsText" dxfId="2659" priority="67" operator="containsText" text="△">
      <formula>NOT(ISERROR(SEARCH("△",A102)))</formula>
    </cfRule>
  </conditionalFormatting>
  <conditionalFormatting sqref="A104">
    <cfRule type="containsText" dxfId="2658" priority="65" operator="containsText" text="△">
      <formula>NOT(ISERROR(SEARCH("△",A104)))</formula>
    </cfRule>
  </conditionalFormatting>
  <conditionalFormatting sqref="A114:A143">
    <cfRule type="containsText" dxfId="2657" priority="82" operator="containsText" text="Контрола">
      <formula>NOT(ISERROR(SEARCH("Контрола",A114)))</formula>
    </cfRule>
  </conditionalFormatting>
  <conditionalFormatting sqref="A115">
    <cfRule type="containsText" dxfId="2656" priority="96" operator="containsText" text="△">
      <formula>NOT(ISERROR(SEARCH("△",A115)))</formula>
    </cfRule>
  </conditionalFormatting>
  <conditionalFormatting sqref="A117">
    <cfRule type="containsText" dxfId="2655" priority="95" operator="containsText" text="△">
      <formula>NOT(ISERROR(SEARCH("△",A117)))</formula>
    </cfRule>
  </conditionalFormatting>
  <conditionalFormatting sqref="A119">
    <cfRule type="containsText" dxfId="2654" priority="94" operator="containsText" text="△">
      <formula>NOT(ISERROR(SEARCH("△",A119)))</formula>
    </cfRule>
  </conditionalFormatting>
  <conditionalFormatting sqref="A121">
    <cfRule type="containsText" dxfId="2653" priority="93" operator="containsText" text="△">
      <formula>NOT(ISERROR(SEARCH("△",A121)))</formula>
    </cfRule>
  </conditionalFormatting>
  <conditionalFormatting sqref="A123">
    <cfRule type="containsText" dxfId="2652" priority="92" operator="containsText" text="△">
      <formula>NOT(ISERROR(SEARCH("△",A123)))</formula>
    </cfRule>
  </conditionalFormatting>
  <conditionalFormatting sqref="A125">
    <cfRule type="containsText" dxfId="2651" priority="91" operator="containsText" text="△">
      <formula>NOT(ISERROR(SEARCH("△",A125)))</formula>
    </cfRule>
  </conditionalFormatting>
  <conditionalFormatting sqref="A127">
    <cfRule type="containsText" dxfId="2650" priority="90" operator="containsText" text="△">
      <formula>NOT(ISERROR(SEARCH("△",A127)))</formula>
    </cfRule>
  </conditionalFormatting>
  <conditionalFormatting sqref="A129">
    <cfRule type="containsText" dxfId="2649" priority="89" operator="containsText" text="△">
      <formula>NOT(ISERROR(SEARCH("△",A129)))</formula>
    </cfRule>
  </conditionalFormatting>
  <conditionalFormatting sqref="A131">
    <cfRule type="containsText" dxfId="2648" priority="88" operator="containsText" text="△">
      <formula>NOT(ISERROR(SEARCH("△",A131)))</formula>
    </cfRule>
  </conditionalFormatting>
  <conditionalFormatting sqref="A133">
    <cfRule type="containsText" dxfId="2647" priority="87" operator="containsText" text="△">
      <formula>NOT(ISERROR(SEARCH("△",A133)))</formula>
    </cfRule>
  </conditionalFormatting>
  <conditionalFormatting sqref="A135">
    <cfRule type="containsText" dxfId="2646" priority="86" operator="containsText" text="△">
      <formula>NOT(ISERROR(SEARCH("△",A135)))</formula>
    </cfRule>
  </conditionalFormatting>
  <conditionalFormatting sqref="A137">
    <cfRule type="containsText" dxfId="2645" priority="85" operator="containsText" text="△">
      <formula>NOT(ISERROR(SEARCH("△",A137)))</formula>
    </cfRule>
  </conditionalFormatting>
  <conditionalFormatting sqref="A139">
    <cfRule type="containsText" dxfId="2644" priority="84" operator="containsText" text="△">
      <formula>NOT(ISERROR(SEARCH("△",A139)))</formula>
    </cfRule>
  </conditionalFormatting>
  <conditionalFormatting sqref="A141">
    <cfRule type="containsText" dxfId="2643" priority="83" operator="containsText" text="△">
      <formula>NOT(ISERROR(SEARCH("△",A141)))</formula>
    </cfRule>
  </conditionalFormatting>
  <conditionalFormatting sqref="A143">
    <cfRule type="containsText" dxfId="2642" priority="81" operator="containsText" text="△">
      <formula>NOT(ISERROR(SEARCH("△",A143)))</formula>
    </cfRule>
  </conditionalFormatting>
  <conditionalFormatting sqref="A153:A182">
    <cfRule type="containsText" dxfId="2641" priority="34" operator="containsText" text="Контрола">
      <formula>NOT(ISERROR(SEARCH("Контрола",A153)))</formula>
    </cfRule>
  </conditionalFormatting>
  <conditionalFormatting sqref="A154">
    <cfRule type="containsText" dxfId="2640" priority="48" operator="containsText" text="△">
      <formula>NOT(ISERROR(SEARCH("△",A154)))</formula>
    </cfRule>
  </conditionalFormatting>
  <conditionalFormatting sqref="A156">
    <cfRule type="containsText" dxfId="2639" priority="47" operator="containsText" text="△">
      <formula>NOT(ISERROR(SEARCH("△",A156)))</formula>
    </cfRule>
  </conditionalFormatting>
  <conditionalFormatting sqref="A158">
    <cfRule type="containsText" dxfId="2638" priority="46" operator="containsText" text="△">
      <formula>NOT(ISERROR(SEARCH("△",A158)))</formula>
    </cfRule>
  </conditionalFormatting>
  <conditionalFormatting sqref="A160">
    <cfRule type="containsText" dxfId="2637" priority="45" operator="containsText" text="△">
      <formula>NOT(ISERROR(SEARCH("△",A160)))</formula>
    </cfRule>
  </conditionalFormatting>
  <conditionalFormatting sqref="A162">
    <cfRule type="containsText" dxfId="2636" priority="44" operator="containsText" text="△">
      <formula>NOT(ISERROR(SEARCH("△",A162)))</formula>
    </cfRule>
  </conditionalFormatting>
  <conditionalFormatting sqref="A164">
    <cfRule type="containsText" dxfId="2635" priority="43" operator="containsText" text="△">
      <formula>NOT(ISERROR(SEARCH("△",A164)))</formula>
    </cfRule>
  </conditionalFormatting>
  <conditionalFormatting sqref="A166">
    <cfRule type="containsText" dxfId="2634" priority="42" operator="containsText" text="△">
      <formula>NOT(ISERROR(SEARCH("△",A166)))</formula>
    </cfRule>
  </conditionalFormatting>
  <conditionalFormatting sqref="A168">
    <cfRule type="containsText" dxfId="2633" priority="41" operator="containsText" text="△">
      <formula>NOT(ISERROR(SEARCH("△",A168)))</formula>
    </cfRule>
  </conditionalFormatting>
  <conditionalFormatting sqref="A170">
    <cfRule type="containsText" dxfId="2632" priority="40" operator="containsText" text="△">
      <formula>NOT(ISERROR(SEARCH("△",A170)))</formula>
    </cfRule>
  </conditionalFormatting>
  <conditionalFormatting sqref="A172">
    <cfRule type="containsText" dxfId="2631" priority="39" operator="containsText" text="△">
      <formula>NOT(ISERROR(SEARCH("△",A172)))</formula>
    </cfRule>
  </conditionalFormatting>
  <conditionalFormatting sqref="A174">
    <cfRule type="containsText" dxfId="2630" priority="38" operator="containsText" text="△">
      <formula>NOT(ISERROR(SEARCH("△",A174)))</formula>
    </cfRule>
  </conditionalFormatting>
  <conditionalFormatting sqref="A176">
    <cfRule type="containsText" dxfId="2629" priority="37" operator="containsText" text="△">
      <formula>NOT(ISERROR(SEARCH("△",A176)))</formula>
    </cfRule>
  </conditionalFormatting>
  <conditionalFormatting sqref="A178">
    <cfRule type="containsText" dxfId="2628" priority="36" operator="containsText" text="△">
      <formula>NOT(ISERROR(SEARCH("△",A178)))</formula>
    </cfRule>
  </conditionalFormatting>
  <conditionalFormatting sqref="A180">
    <cfRule type="containsText" dxfId="2627" priority="35" operator="containsText" text="△">
      <formula>NOT(ISERROR(SEARCH("△",A180)))</formula>
    </cfRule>
  </conditionalFormatting>
  <conditionalFormatting sqref="A182">
    <cfRule type="containsText" dxfId="2626" priority="33" operator="containsText" text="△">
      <formula>NOT(ISERROR(SEARCH("△",A182)))</formula>
    </cfRule>
  </conditionalFormatting>
  <conditionalFormatting sqref="A192:A221">
    <cfRule type="containsText" dxfId="2625" priority="18" operator="containsText" text="Контрола">
      <formula>NOT(ISERROR(SEARCH("Контрола",A192)))</formula>
    </cfRule>
  </conditionalFormatting>
  <conditionalFormatting sqref="A193">
    <cfRule type="containsText" dxfId="2624" priority="32" operator="containsText" text="△">
      <formula>NOT(ISERROR(SEARCH("△",A193)))</formula>
    </cfRule>
  </conditionalFormatting>
  <conditionalFormatting sqref="A195">
    <cfRule type="containsText" dxfId="2623" priority="31" operator="containsText" text="△">
      <formula>NOT(ISERROR(SEARCH("△",A195)))</formula>
    </cfRule>
  </conditionalFormatting>
  <conditionalFormatting sqref="A197">
    <cfRule type="containsText" dxfId="2622" priority="30" operator="containsText" text="△">
      <formula>NOT(ISERROR(SEARCH("△",A197)))</formula>
    </cfRule>
  </conditionalFormatting>
  <conditionalFormatting sqref="A199">
    <cfRule type="containsText" dxfId="2621" priority="29" operator="containsText" text="△">
      <formula>NOT(ISERROR(SEARCH("△",A199)))</formula>
    </cfRule>
  </conditionalFormatting>
  <conditionalFormatting sqref="A201">
    <cfRule type="containsText" dxfId="2620" priority="28" operator="containsText" text="△">
      <formula>NOT(ISERROR(SEARCH("△",A201)))</formula>
    </cfRule>
  </conditionalFormatting>
  <conditionalFormatting sqref="A203">
    <cfRule type="containsText" dxfId="2619" priority="27" operator="containsText" text="△">
      <formula>NOT(ISERROR(SEARCH("△",A203)))</formula>
    </cfRule>
  </conditionalFormatting>
  <conditionalFormatting sqref="A205">
    <cfRule type="containsText" dxfId="2618" priority="26" operator="containsText" text="△">
      <formula>NOT(ISERROR(SEARCH("△",A205)))</formula>
    </cfRule>
  </conditionalFormatting>
  <conditionalFormatting sqref="A207">
    <cfRule type="containsText" dxfId="2617" priority="25" operator="containsText" text="△">
      <formula>NOT(ISERROR(SEARCH("△",A207)))</formula>
    </cfRule>
  </conditionalFormatting>
  <conditionalFormatting sqref="A209">
    <cfRule type="containsText" dxfId="2616" priority="24" operator="containsText" text="△">
      <formula>NOT(ISERROR(SEARCH("△",A209)))</formula>
    </cfRule>
  </conditionalFormatting>
  <conditionalFormatting sqref="A211">
    <cfRule type="containsText" dxfId="2615" priority="23" operator="containsText" text="△">
      <formula>NOT(ISERROR(SEARCH("△",A211)))</formula>
    </cfRule>
  </conditionalFormatting>
  <conditionalFormatting sqref="A213">
    <cfRule type="containsText" dxfId="2614" priority="22" operator="containsText" text="△">
      <formula>NOT(ISERROR(SEARCH("△",A213)))</formula>
    </cfRule>
  </conditionalFormatting>
  <conditionalFormatting sqref="A215">
    <cfRule type="containsText" dxfId="2613" priority="21" operator="containsText" text="△">
      <formula>NOT(ISERROR(SEARCH("△",A215)))</formula>
    </cfRule>
  </conditionalFormatting>
  <conditionalFormatting sqref="A217">
    <cfRule type="containsText" dxfId="2612" priority="20" operator="containsText" text="△">
      <formula>NOT(ISERROR(SEARCH("△",A217)))</formula>
    </cfRule>
  </conditionalFormatting>
  <conditionalFormatting sqref="A219">
    <cfRule type="containsText" dxfId="2611" priority="19" operator="containsText" text="△">
      <formula>NOT(ISERROR(SEARCH("△",A219)))</formula>
    </cfRule>
  </conditionalFormatting>
  <conditionalFormatting sqref="A221">
    <cfRule type="containsText" dxfId="2610" priority="17" operator="containsText" text="△">
      <formula>NOT(ISERROR(SEARCH("△",A221)))</formula>
    </cfRule>
  </conditionalFormatting>
  <conditionalFormatting sqref="A231:A260">
    <cfRule type="containsText" dxfId="2609" priority="2" operator="containsText" text="Контрола">
      <formula>NOT(ISERROR(SEARCH("Контрола",A231)))</formula>
    </cfRule>
  </conditionalFormatting>
  <conditionalFormatting sqref="A232">
    <cfRule type="containsText" dxfId="2608" priority="16" operator="containsText" text="△">
      <formula>NOT(ISERROR(SEARCH("△",A232)))</formula>
    </cfRule>
  </conditionalFormatting>
  <conditionalFormatting sqref="A234">
    <cfRule type="containsText" dxfId="2607" priority="15" operator="containsText" text="△">
      <formula>NOT(ISERROR(SEARCH("△",A234)))</formula>
    </cfRule>
  </conditionalFormatting>
  <conditionalFormatting sqref="A236">
    <cfRule type="containsText" dxfId="2606" priority="14" operator="containsText" text="△">
      <formula>NOT(ISERROR(SEARCH("△",A236)))</formula>
    </cfRule>
  </conditionalFormatting>
  <conditionalFormatting sqref="A238">
    <cfRule type="containsText" dxfId="2605" priority="13" operator="containsText" text="△">
      <formula>NOT(ISERROR(SEARCH("△",A238)))</formula>
    </cfRule>
  </conditionalFormatting>
  <conditionalFormatting sqref="A240">
    <cfRule type="containsText" dxfId="2604" priority="12" operator="containsText" text="△">
      <formula>NOT(ISERROR(SEARCH("△",A240)))</formula>
    </cfRule>
  </conditionalFormatting>
  <conditionalFormatting sqref="A242">
    <cfRule type="containsText" dxfId="2603" priority="11" operator="containsText" text="△">
      <formula>NOT(ISERROR(SEARCH("△",A242)))</formula>
    </cfRule>
  </conditionalFormatting>
  <conditionalFormatting sqref="A244">
    <cfRule type="containsText" dxfId="2602" priority="10" operator="containsText" text="△">
      <formula>NOT(ISERROR(SEARCH("△",A244)))</formula>
    </cfRule>
  </conditionalFormatting>
  <conditionalFormatting sqref="A246">
    <cfRule type="containsText" dxfId="2601" priority="9" operator="containsText" text="△">
      <formula>NOT(ISERROR(SEARCH("△",A246)))</formula>
    </cfRule>
  </conditionalFormatting>
  <conditionalFormatting sqref="A248">
    <cfRule type="containsText" dxfId="2600" priority="8" operator="containsText" text="△">
      <formula>NOT(ISERROR(SEARCH("△",A248)))</formula>
    </cfRule>
  </conditionalFormatting>
  <conditionalFormatting sqref="A250">
    <cfRule type="containsText" dxfId="2599" priority="7" operator="containsText" text="△">
      <formula>NOT(ISERROR(SEARCH("△",A250)))</formula>
    </cfRule>
  </conditionalFormatting>
  <conditionalFormatting sqref="A252">
    <cfRule type="containsText" dxfId="2598" priority="6" operator="containsText" text="△">
      <formula>NOT(ISERROR(SEARCH("△",A252)))</formula>
    </cfRule>
  </conditionalFormatting>
  <conditionalFormatting sqref="A254">
    <cfRule type="containsText" dxfId="2597" priority="5" operator="containsText" text="△">
      <formula>NOT(ISERROR(SEARCH("△",A254)))</formula>
    </cfRule>
  </conditionalFormatting>
  <conditionalFormatting sqref="A256">
    <cfRule type="containsText" dxfId="2596" priority="4" operator="containsText" text="△">
      <formula>NOT(ISERROR(SEARCH("△",A256)))</formula>
    </cfRule>
  </conditionalFormatting>
  <conditionalFormatting sqref="A258">
    <cfRule type="containsText" dxfId="2595" priority="3" operator="containsText" text="△">
      <formula>NOT(ISERROR(SEARCH("△",A258)))</formula>
    </cfRule>
  </conditionalFormatting>
  <conditionalFormatting sqref="A260">
    <cfRule type="containsText" dxfId="2594" priority="1" operator="containsText" text="△">
      <formula>NOT(ISERROR(SEARCH("△",A260)))</formula>
    </cfRule>
  </conditionalFormatting>
  <pageMargins left="0.7" right="0.7" top="0.75" bottom="0.75" header="0.3" footer="0.3"/>
  <pageSetup paperSize="9" scale="90" orientation="portrait" r:id="rId1"/>
  <rowBreaks count="6" manualBreakCount="6">
    <brk id="24" max="16383" man="1"/>
    <brk id="65" max="16383" man="1"/>
    <brk id="104" max="16383" man="1"/>
    <brk id="143" max="16383" man="1"/>
    <brk id="182" max="16383" man="1"/>
    <brk id="221"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B3F88481-B5B7-4EC8-B239-AB39E2504522}">
          <x14:formula1>
            <xm:f>siiiii!$B$16:$B$20</xm:f>
          </x14:formula1>
          <xm:sqref>A192 A75 A79 A77 A81 A153 A157 A155 A159 A93 A114 A118 A116 A120 A132 A36 A40 A38 A42 A54 A171 A173 A177 A175 A179 A196 A194 A198 A210 A212 A95 A99 A97 A101 A103 A83 A85 A89 A87 A91 A134 A138 A136 A140 A142 A122 A124 A128 A126 A130 A56 A60 A58 A62 A64 A44 A46 A50 A48 A52 A216 A214 A218 A220 A200 A202 A206 A204 A208 A181 A161 A163 A167 A165 A169 A231 A235 A233 A237 A249 A251 A255 A253 A257 A259 A239 A241 A245 A243 A247</xm:sqref>
        </x14:dataValidation>
        <x14:dataValidation type="list" allowBlank="1" showInputMessage="1" showErrorMessage="1" xr:uid="{E53828B1-9824-45F7-BE1C-710220634AEE}">
          <x14:formula1>
            <xm:f>'Организационе јединице'!$B$3:$B$20</xm:f>
          </x14:formula1>
          <xm:sqref>C4:F4</xm:sqref>
        </x14:dataValidation>
        <x14:dataValidation type="list" allowBlank="1" showInputMessage="1" showErrorMessage="1" xr:uid="{008F05C5-CA06-45FD-A1DB-C22EF7F73556}">
          <x14:formula1>
            <xm:f>'Листа пословних процеса'!$C$7:$C$102</xm:f>
          </x14:formula1>
          <xm:sqref>C3:F3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24</vt:i4>
      </vt:variant>
    </vt:vector>
  </HeadingPairs>
  <TitlesOfParts>
    <vt:vector size="62" baseType="lpstr">
      <vt:lpstr>Насловна страна</vt:lpstr>
      <vt:lpstr>Организационе јединице</vt:lpstr>
      <vt:lpstr>Сви процеси</vt:lpstr>
      <vt:lpstr>siiiii</vt:lpstr>
      <vt:lpstr>Матрица процеса</vt:lpstr>
      <vt:lpstr>Листа пословних процеса</vt:lpstr>
      <vt:lpstr>Мапа1</vt:lpstr>
      <vt:lpstr>Мапа 2</vt:lpstr>
      <vt:lpstr>Мапа 3</vt:lpstr>
      <vt:lpstr>Мапа 4</vt:lpstr>
      <vt:lpstr>Мапа 5</vt:lpstr>
      <vt:lpstr>Мапа 6</vt:lpstr>
      <vt:lpstr>Мапа 7</vt:lpstr>
      <vt:lpstr>Мапа 8</vt:lpstr>
      <vt:lpstr>Мапа 9</vt:lpstr>
      <vt:lpstr>Мапа 10</vt:lpstr>
      <vt:lpstr>Мапа 11</vt:lpstr>
      <vt:lpstr>Мапа 12</vt:lpstr>
      <vt:lpstr>Мапа 13</vt:lpstr>
      <vt:lpstr>Мапа 14</vt:lpstr>
      <vt:lpstr>Мапа 15</vt:lpstr>
      <vt:lpstr>Мапа 16</vt:lpstr>
      <vt:lpstr>Мапа 17</vt:lpstr>
      <vt:lpstr>Мапа 18</vt:lpstr>
      <vt:lpstr>Мапа 19</vt:lpstr>
      <vt:lpstr>Мапа 20</vt:lpstr>
      <vt:lpstr>Мапа 21</vt:lpstr>
      <vt:lpstr>Мапа 22</vt:lpstr>
      <vt:lpstr>Мапа 23</vt:lpstr>
      <vt:lpstr>Мапа 24</vt:lpstr>
      <vt:lpstr>Мапа 25</vt:lpstr>
      <vt:lpstr>Мапа 26</vt:lpstr>
      <vt:lpstr>Мапа 27</vt:lpstr>
      <vt:lpstr>Мапа 28</vt:lpstr>
      <vt:lpstr>Мапа 29</vt:lpstr>
      <vt:lpstr>Мапа 30</vt:lpstr>
      <vt:lpstr>Регистар ризика</vt:lpstr>
      <vt:lpstr>Sheet1</vt:lpstr>
      <vt:lpstr>'Листа пословних процеса'!Print_Area</vt:lpstr>
      <vt:lpstr>'Регистар ризика'!Print_Area</vt:lpstr>
      <vt:lpstr>'Регистар ризика'!Print_Titles</vt:lpstr>
      <vt:lpstr>ВОДОВОД</vt:lpstr>
      <vt:lpstr>ГАС</vt:lpstr>
      <vt:lpstr>ГРОБЉА</vt:lpstr>
      <vt:lpstr>ЗЕЛЕНИЛО</vt:lpstr>
      <vt:lpstr>ЗОХИГИЈЕНА</vt:lpstr>
      <vt:lpstr>КАБИНЕТ</vt:lpstr>
      <vt:lpstr>КАНАЛИЗАЦИЈА</vt:lpstr>
      <vt:lpstr>ОПШТИ</vt:lpstr>
      <vt:lpstr>ОСТАЛО</vt:lpstr>
      <vt:lpstr>ПАРКИНГ</vt:lpstr>
      <vt:lpstr>ПИЈАЦА</vt:lpstr>
      <vt:lpstr>ПЛАНИРАЊЕ</vt:lpstr>
      <vt:lpstr>ПРАВНИ</vt:lpstr>
      <vt:lpstr>ПРЕВОЗ</vt:lpstr>
      <vt:lpstr>ПУТЕВИ</vt:lpstr>
      <vt:lpstr>РАСВЕТА</vt:lpstr>
      <vt:lpstr>СТАМБЕНО</vt:lpstr>
      <vt:lpstr>ТОПЛАНА</vt:lpstr>
      <vt:lpstr>УПРАВЉАЊЕ</vt:lpstr>
      <vt:lpstr>ФИНАНСИЈЕ</vt:lpstr>
      <vt:lpstr>ЧИСТОЋА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vesna</dc:creator>
  <cp:lastModifiedBy>Ivana Teodorovic</cp:lastModifiedBy>
  <cp:lastPrinted>2022-01-05T08:03:24Z</cp:lastPrinted>
  <dcterms:created xsi:type="dcterms:W3CDTF">2015-06-05T18:17:20Z</dcterms:created>
  <dcterms:modified xsi:type="dcterms:W3CDTF">2026-05-12T19:52:22Z</dcterms:modified>
</cp:coreProperties>
</file>